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PRBC Annual Report_March2020\"/>
    </mc:Choice>
  </mc:AlternateContent>
  <xr:revisionPtr revIDLastSave="0" documentId="13_ncr:1_{E63FA1B0-D00A-4530-97A2-A9DD63E16A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PRBC_AnnualReport" sheetId="1" r:id="rId1"/>
  </sheets>
  <definedNames>
    <definedName name="_xlnm._FilterDatabase" localSheetId="0" hidden="1">LPRBC_AnnualReport!$A$1:$AD$100</definedName>
    <definedName name="Z_3601995E_AA50_4B63_9DA9_9724ED5ED546_.wvu.FilterData" localSheetId="0" hidden="1">LPRBC_AnnualReport!$A$1:$AD$100</definedName>
    <definedName name="Z_3D44FBC6_5AEA_4E62_9672_DF33232BAAC9_.wvu.FilterData" localSheetId="0" hidden="1">LPRBC_AnnualReport!$B$1:$B$965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8" i="1" l="1"/>
  <c r="AC88" i="1" s="1"/>
  <c r="AB87" i="1"/>
  <c r="AC87" i="1" s="1"/>
  <c r="AB86" i="1"/>
  <c r="AC86" i="1" s="1"/>
  <c r="AB85" i="1"/>
  <c r="AC85" i="1" s="1"/>
  <c r="AB81" i="1"/>
  <c r="AC81" i="1" s="1"/>
  <c r="AB80" i="1"/>
  <c r="AC80" i="1" s="1"/>
  <c r="AB79" i="1"/>
  <c r="AC79" i="1" s="1"/>
  <c r="AB77" i="1"/>
  <c r="AC77" i="1" s="1"/>
  <c r="AB75" i="1"/>
  <c r="AC75" i="1" s="1"/>
  <c r="AB73" i="1"/>
  <c r="AC73" i="1" s="1"/>
  <c r="AB72" i="1"/>
  <c r="AC72" i="1" s="1"/>
  <c r="AB69" i="1"/>
  <c r="AC69" i="1" s="1"/>
  <c r="AB68" i="1"/>
  <c r="AC68" i="1" s="1"/>
  <c r="AB64" i="1"/>
  <c r="AC64" i="1" s="1"/>
  <c r="AB63" i="1"/>
  <c r="AC63" i="1" s="1"/>
  <c r="AB62" i="1"/>
  <c r="AC62" i="1" s="1"/>
  <c r="AB61" i="1"/>
  <c r="AC61" i="1" s="1"/>
  <c r="AB60" i="1"/>
  <c r="AC60" i="1" s="1"/>
  <c r="AB59" i="1"/>
  <c r="AC59" i="1" s="1"/>
  <c r="AB57" i="1"/>
  <c r="AC57" i="1" s="1"/>
  <c r="AB55" i="1"/>
  <c r="AC55" i="1" s="1"/>
  <c r="AB51" i="1"/>
  <c r="AC51" i="1" s="1"/>
  <c r="AB48" i="1"/>
  <c r="AC48" i="1" s="1"/>
  <c r="AB46" i="1"/>
  <c r="AC46" i="1" s="1"/>
  <c r="AB44" i="1"/>
  <c r="AC44" i="1" s="1"/>
  <c r="AB43" i="1"/>
  <c r="AC43" i="1" s="1"/>
  <c r="AB42" i="1"/>
  <c r="AC42" i="1" s="1"/>
  <c r="AB39" i="1"/>
  <c r="AC39" i="1" s="1"/>
  <c r="AB38" i="1"/>
  <c r="AC38" i="1" s="1"/>
  <c r="AB37" i="1"/>
  <c r="AC37" i="1" s="1"/>
  <c r="AB36" i="1"/>
  <c r="AC36" i="1" s="1"/>
  <c r="AB34" i="1"/>
  <c r="AC34" i="1" s="1"/>
  <c r="AB33" i="1"/>
  <c r="AC33" i="1" s="1"/>
  <c r="AB32" i="1"/>
  <c r="AC32" i="1" s="1"/>
  <c r="AB31" i="1"/>
  <c r="AC31" i="1" s="1"/>
  <c r="AB28" i="1"/>
  <c r="AC28" i="1" s="1"/>
  <c r="AB22" i="1"/>
  <c r="AC22" i="1" s="1"/>
  <c r="AB19" i="1"/>
  <c r="AC19" i="1" s="1"/>
  <c r="AB18" i="1"/>
  <c r="AC18" i="1" s="1"/>
  <c r="R14" i="1"/>
  <c r="Q14" i="1"/>
  <c r="AB13" i="1"/>
  <c r="AC13" i="1" s="1"/>
  <c r="AB12" i="1"/>
  <c r="AC12" i="1" s="1"/>
  <c r="AB10" i="1"/>
  <c r="AC10" i="1" s="1"/>
  <c r="AB5" i="1"/>
  <c r="AC5" i="1" s="1"/>
  <c r="AB2" i="1"/>
  <c r="AC2" i="1" s="1"/>
</calcChain>
</file>

<file path=xl/sharedStrings.xml><?xml version="1.0" encoding="utf-8"?>
<sst xmlns="http://schemas.openxmlformats.org/spreadsheetml/2006/main" count="1303" uniqueCount="275">
  <si>
    <t>App Complet</t>
  </si>
  <si>
    <t>10/50 Non</t>
  </si>
  <si>
    <t>Application ID #</t>
  </si>
  <si>
    <t>purpose</t>
  </si>
  <si>
    <t>New well</t>
  </si>
  <si>
    <t>Well Reg</t>
  </si>
  <si>
    <t>County</t>
  </si>
  <si>
    <t>Township</t>
  </si>
  <si>
    <t>Range</t>
  </si>
  <si>
    <t>Section</t>
  </si>
  <si>
    <t>QTR 1</t>
  </si>
  <si>
    <t>QTR 2</t>
  </si>
  <si>
    <t>New Acres</t>
  </si>
  <si>
    <t>NEW ACRES TWNSHP</t>
  </si>
  <si>
    <t>NEW ACRES RANGE</t>
  </si>
  <si>
    <t>NEW ACRES SECTION</t>
  </si>
  <si>
    <t>NEW ACRES    QTR1</t>
  </si>
  <si>
    <t>NEW ACRES    QTR2</t>
  </si>
  <si>
    <t>Depletion Factor</t>
  </si>
  <si>
    <t>Acres Requested</t>
  </si>
  <si>
    <t>Consumptive Crop Use</t>
  </si>
  <si>
    <t>Factor</t>
  </si>
  <si>
    <t>AF Depletion</t>
  </si>
  <si>
    <t>Peak Season Depletion</t>
  </si>
  <si>
    <t>Test Hole Estimate / Existing Well Yield</t>
  </si>
  <si>
    <t>1050</t>
  </si>
  <si>
    <t>19-107</t>
  </si>
  <si>
    <t>Expansion</t>
  </si>
  <si>
    <t>No</t>
  </si>
  <si>
    <t>G-155549</t>
  </si>
  <si>
    <t>Dodge</t>
  </si>
  <si>
    <t>7E</t>
  </si>
  <si>
    <t>SW</t>
  </si>
  <si>
    <t>19N</t>
  </si>
  <si>
    <t>NW</t>
  </si>
  <si>
    <t>Yes</t>
  </si>
  <si>
    <t>NON</t>
  </si>
  <si>
    <t>19-002</t>
  </si>
  <si>
    <t>Proposed New Well</t>
  </si>
  <si>
    <t>NA</t>
  </si>
  <si>
    <t>Madison</t>
  </si>
  <si>
    <t>2W</t>
  </si>
  <si>
    <t>SE</t>
  </si>
  <si>
    <t>22N</t>
  </si>
  <si>
    <t>R2W</t>
  </si>
  <si>
    <t>&lt;10</t>
  </si>
  <si>
    <t>19-003</t>
  </si>
  <si>
    <t>G-149533</t>
  </si>
  <si>
    <t>Cedar</t>
  </si>
  <si>
    <t>1E</t>
  </si>
  <si>
    <t>28N</t>
  </si>
  <si>
    <t>R1E</t>
  </si>
  <si>
    <t>&gt;1000</t>
  </si>
  <si>
    <t>19-032</t>
  </si>
  <si>
    <t>G-044279</t>
  </si>
  <si>
    <t>5E</t>
  </si>
  <si>
    <t>NE1/4</t>
  </si>
  <si>
    <t>18N</t>
  </si>
  <si>
    <t>NE</t>
  </si>
  <si>
    <t>19-005</t>
  </si>
  <si>
    <t>Knox</t>
  </si>
  <si>
    <t>3W</t>
  </si>
  <si>
    <t>N1/2</t>
  </si>
  <si>
    <t>29N</t>
  </si>
  <si>
    <t>R3W</t>
  </si>
  <si>
    <t>NW1/4</t>
  </si>
  <si>
    <t>19-006</t>
  </si>
  <si>
    <t>G-095072</t>
  </si>
  <si>
    <t>Cuming</t>
  </si>
  <si>
    <t>6E</t>
  </si>
  <si>
    <t>23N</t>
  </si>
  <si>
    <t>R6E</t>
  </si>
  <si>
    <t>19-007</t>
  </si>
  <si>
    <t>G-965072</t>
  </si>
  <si>
    <t>E1/2</t>
  </si>
  <si>
    <t>19-008</t>
  </si>
  <si>
    <t>G-015590</t>
  </si>
  <si>
    <t>4W</t>
  </si>
  <si>
    <t>SW1/4</t>
  </si>
  <si>
    <t>R4W</t>
  </si>
  <si>
    <t>19-045</t>
  </si>
  <si>
    <t>G-0557442</t>
  </si>
  <si>
    <t>4E</t>
  </si>
  <si>
    <t>R4E</t>
  </si>
  <si>
    <t>19-010</t>
  </si>
  <si>
    <t>SE1/4</t>
  </si>
  <si>
    <t>19-105</t>
  </si>
  <si>
    <t>G-187373</t>
  </si>
  <si>
    <t>10/50</t>
  </si>
  <si>
    <t>19-001</t>
  </si>
  <si>
    <t>G-065438</t>
  </si>
  <si>
    <t>19-014</t>
  </si>
  <si>
    <t>20N</t>
  </si>
  <si>
    <t>19-015</t>
  </si>
  <si>
    <t>G-162294</t>
  </si>
  <si>
    <t>21N</t>
  </si>
  <si>
    <t>19-016</t>
  </si>
  <si>
    <t>Wayne</t>
  </si>
  <si>
    <t>27N</t>
  </si>
  <si>
    <t>19-017</t>
  </si>
  <si>
    <t>2E</t>
  </si>
  <si>
    <t>19-040</t>
  </si>
  <si>
    <t>G-063808</t>
  </si>
  <si>
    <t>19-100</t>
  </si>
  <si>
    <t>G-078469</t>
  </si>
  <si>
    <t>19-021</t>
  </si>
  <si>
    <t>G-139679</t>
  </si>
  <si>
    <t>W1/2</t>
  </si>
  <si>
    <t>R2E</t>
  </si>
  <si>
    <t>19-022</t>
  </si>
  <si>
    <t>19-087</t>
  </si>
  <si>
    <t>G-090249</t>
  </si>
  <si>
    <t>19-024</t>
  </si>
  <si>
    <t>G-162668</t>
  </si>
  <si>
    <t>25N</t>
  </si>
  <si>
    <t>19-025</t>
  </si>
  <si>
    <t>G-122032</t>
  </si>
  <si>
    <t>26N</t>
  </si>
  <si>
    <t>19-026</t>
  </si>
  <si>
    <t>Not registered yet</t>
  </si>
  <si>
    <t>Burt</t>
  </si>
  <si>
    <t>10E</t>
  </si>
  <si>
    <t>R10E</t>
  </si>
  <si>
    <t>19-027</t>
  </si>
  <si>
    <t>19-028</t>
  </si>
  <si>
    <t>19-114</t>
  </si>
  <si>
    <t>G-059328</t>
  </si>
  <si>
    <t>8E</t>
  </si>
  <si>
    <t>R8E</t>
  </si>
  <si>
    <t>19-030</t>
  </si>
  <si>
    <t>R5E</t>
  </si>
  <si>
    <t>19-031</t>
  </si>
  <si>
    <t>19-029</t>
  </si>
  <si>
    <t>19-013</t>
  </si>
  <si>
    <t>19-043</t>
  </si>
  <si>
    <t>G-015733</t>
  </si>
  <si>
    <t>19-092</t>
  </si>
  <si>
    <t>G-058553</t>
  </si>
  <si>
    <t>Stanton</t>
  </si>
  <si>
    <t>Pt. SW1/4</t>
  </si>
  <si>
    <t>19-036</t>
  </si>
  <si>
    <t>Proposed</t>
  </si>
  <si>
    <t>S1/2</t>
  </si>
  <si>
    <t>19-098</t>
  </si>
  <si>
    <t>G-089969</t>
  </si>
  <si>
    <t xml:space="preserve">NE1/4 </t>
  </si>
  <si>
    <t>Pt. N1/2 of SE1/4</t>
  </si>
  <si>
    <t>19-050</t>
  </si>
  <si>
    <t>G-035515</t>
  </si>
  <si>
    <t xml:space="preserve">W1/2 </t>
  </si>
  <si>
    <t>19-009</t>
  </si>
  <si>
    <t>G-033335</t>
  </si>
  <si>
    <t>Pierce</t>
  </si>
  <si>
    <t>19-065</t>
  </si>
  <si>
    <t>19-041</t>
  </si>
  <si>
    <t>24N</t>
  </si>
  <si>
    <t>19-042</t>
  </si>
  <si>
    <t>19-018</t>
  </si>
  <si>
    <t>G-058414</t>
  </si>
  <si>
    <t>19-004</t>
  </si>
  <si>
    <t>19-120</t>
  </si>
  <si>
    <t xml:space="preserve">SW1/4 </t>
  </si>
  <si>
    <t>19-046</t>
  </si>
  <si>
    <t>G-130143</t>
  </si>
  <si>
    <t>1W</t>
  </si>
  <si>
    <t>R1W</t>
  </si>
  <si>
    <t>19-071</t>
  </si>
  <si>
    <t>NW 1/4</t>
  </si>
  <si>
    <t>19-048</t>
  </si>
  <si>
    <t>W1/2&amp;NE1/4</t>
  </si>
  <si>
    <t>19-095</t>
  </si>
  <si>
    <t>G-187155</t>
  </si>
  <si>
    <t>NE1/4SE1/4</t>
  </si>
  <si>
    <t>SW1/4SE1/4</t>
  </si>
  <si>
    <t>19-051</t>
  </si>
  <si>
    <t>19-052</t>
  </si>
  <si>
    <t>3E</t>
  </si>
  <si>
    <t>19-057</t>
  </si>
  <si>
    <t>19-054</t>
  </si>
  <si>
    <t>19-055</t>
  </si>
  <si>
    <t>G-159641</t>
  </si>
  <si>
    <t>NW/NE</t>
  </si>
  <si>
    <t>NENW</t>
  </si>
  <si>
    <t>SWNW 27N-2E-30</t>
  </si>
  <si>
    <t>NWNW 27N-2E-30</t>
  </si>
  <si>
    <t>19-056</t>
  </si>
  <si>
    <t>19-084</t>
  </si>
  <si>
    <t>19-058</t>
  </si>
  <si>
    <t>19-074</t>
  </si>
  <si>
    <t>19-061</t>
  </si>
  <si>
    <t>Registration Pending</t>
  </si>
  <si>
    <t>19-038</t>
  </si>
  <si>
    <t>G-015710</t>
  </si>
  <si>
    <t>19-094</t>
  </si>
  <si>
    <t>G-093704</t>
  </si>
  <si>
    <t>19-112</t>
  </si>
  <si>
    <t>19-053</t>
  </si>
  <si>
    <t>19-096</t>
  </si>
  <si>
    <t>N1/2SE1/4</t>
  </si>
  <si>
    <t>&amp; NW1/4</t>
  </si>
  <si>
    <t>N1/2SW1/4&amp;</t>
  </si>
  <si>
    <t>19-086</t>
  </si>
  <si>
    <t>19-068</t>
  </si>
  <si>
    <t>19-069</t>
  </si>
  <si>
    <t>19-070</t>
  </si>
  <si>
    <t>Dixon</t>
  </si>
  <si>
    <t>19-019</t>
  </si>
  <si>
    <t>G-132796</t>
  </si>
  <si>
    <t>19-044</t>
  </si>
  <si>
    <t>R7E</t>
  </si>
  <si>
    <t>19-075</t>
  </si>
  <si>
    <t>19-076</t>
  </si>
  <si>
    <t>G-133601</t>
  </si>
  <si>
    <t>R3E</t>
  </si>
  <si>
    <t>19-080</t>
  </si>
  <si>
    <t>E1/SW1/4</t>
  </si>
  <si>
    <t>E1/2SW1/4</t>
  </si>
  <si>
    <t>19-033</t>
  </si>
  <si>
    <t>G-184259</t>
  </si>
  <si>
    <t>19-079</t>
  </si>
  <si>
    <t>E1/2NW1/4</t>
  </si>
  <si>
    <t>W1/2NE1/4</t>
  </si>
  <si>
    <t>19-037</t>
  </si>
  <si>
    <t>G-053060</t>
  </si>
  <si>
    <t>19-081</t>
  </si>
  <si>
    <t>G-067320</t>
  </si>
  <si>
    <t>19-023</t>
  </si>
  <si>
    <t>19-083</t>
  </si>
  <si>
    <t>G-103103</t>
  </si>
  <si>
    <t>19-034</t>
  </si>
  <si>
    <t>19-011</t>
  </si>
  <si>
    <t>G-099781</t>
  </si>
  <si>
    <t>19-047</t>
  </si>
  <si>
    <t>19-088</t>
  </si>
  <si>
    <t>G-116755</t>
  </si>
  <si>
    <t>19-089</t>
  </si>
  <si>
    <t>19-090</t>
  </si>
  <si>
    <t>G-153843, &amp; G-153844</t>
  </si>
  <si>
    <t>Platte</t>
  </si>
  <si>
    <t>Pt. of the SW1/4</t>
  </si>
  <si>
    <t>Pt. SE1/4</t>
  </si>
  <si>
    <t>19-078</t>
  </si>
  <si>
    <t>NW1/4NW1/4</t>
  </si>
  <si>
    <t>Pt SE1/4NW1/4&amp;PTSW1/4NW1/4</t>
  </si>
  <si>
    <t>PT. NW1/4NW1/4</t>
  </si>
  <si>
    <t>PT. SE1/4NW1/4&amp;PR SW1/4NW1/4</t>
  </si>
  <si>
    <t>19-123</t>
  </si>
  <si>
    <t>19-059</t>
  </si>
  <si>
    <t>G-145246</t>
  </si>
  <si>
    <t>19-064</t>
  </si>
  <si>
    <t>19-099</t>
  </si>
  <si>
    <t>19-102</t>
  </si>
  <si>
    <t>19-106</t>
  </si>
  <si>
    <t>G-128297</t>
  </si>
  <si>
    <t>19-108</t>
  </si>
  <si>
    <t>G-070263</t>
  </si>
  <si>
    <t>E2</t>
  </si>
  <si>
    <t>19-109</t>
  </si>
  <si>
    <t>G-137887</t>
  </si>
  <si>
    <t>19-110</t>
  </si>
  <si>
    <t>G-089810</t>
  </si>
  <si>
    <t>19-111</t>
  </si>
  <si>
    <t>14 &amp;  15</t>
  </si>
  <si>
    <t>SE1/4NE1/4</t>
  </si>
  <si>
    <t>SW1/4NW1/4 7 NW1/4SW1/4</t>
  </si>
  <si>
    <t>SW1/4NW1/4</t>
  </si>
  <si>
    <t>NW1/4SW1/4</t>
  </si>
  <si>
    <t>19-115</t>
  </si>
  <si>
    <t>19-116</t>
  </si>
  <si>
    <t>G-143271</t>
  </si>
  <si>
    <t>19-117</t>
  </si>
  <si>
    <t>19-121</t>
  </si>
  <si>
    <t>G-122987</t>
  </si>
  <si>
    <t xml:space="preserve">NW1/4 </t>
  </si>
  <si>
    <t>19-122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</si>
</sst>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7"/>
      <color rgb="FF2E75B5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/>
    <xf numFmtId="49" fontId="4" fillId="0" borderId="0" xfId="0" applyNumberFormat="1" applyFont="1" applyAlignment="1"/>
    <xf numFmtId="0" fontId="5" fillId="3" borderId="0" xfId="0" applyFont="1" applyFill="1" applyAlignment="1"/>
    <xf numFmtId="0" fontId="5" fillId="0" borderId="0" xfId="0" applyFont="1" applyAlignment="1"/>
    <xf numFmtId="2" fontId="5" fillId="0" borderId="0" xfId="0" applyNumberFormat="1" applyFont="1" applyAlignment="1"/>
    <xf numFmtId="0" fontId="5" fillId="0" borderId="0" xfId="0" applyFont="1"/>
    <xf numFmtId="49" fontId="5" fillId="0" borderId="0" xfId="0" applyNumberFormat="1" applyFont="1"/>
    <xf numFmtId="0" fontId="5" fillId="3" borderId="0" xfId="0" applyFont="1" applyFill="1"/>
    <xf numFmtId="0" fontId="5" fillId="4" borderId="0" xfId="0" applyFont="1" applyFill="1" applyAlignment="1"/>
    <xf numFmtId="0" fontId="6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965"/>
  <sheetViews>
    <sheetView tabSelected="1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C101" sqref="AC101"/>
    </sheetView>
  </sheetViews>
  <sheetFormatPr defaultColWidth="12.625" defaultRowHeight="15" customHeight="1" x14ac:dyDescent="0.2"/>
  <cols>
    <col min="1" max="1" width="3.5" style="7" hidden="1" customWidth="1"/>
    <col min="2" max="2" width="12.125" style="7" customWidth="1"/>
    <col min="3" max="3" width="13" style="7" customWidth="1"/>
    <col min="4" max="29" width="7.625" style="7" customWidth="1"/>
    <col min="30" max="30" width="8.5" style="7" customWidth="1"/>
    <col min="31" max="16384" width="12.625" style="7"/>
  </cols>
  <sheetData>
    <row r="1" spans="1:30" ht="37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3" t="s">
        <v>13</v>
      </c>
      <c r="T1" s="3" t="s">
        <v>14</v>
      </c>
      <c r="U1" s="4" t="s">
        <v>15</v>
      </c>
      <c r="V1" s="4" t="s">
        <v>16</v>
      </c>
      <c r="W1" s="4" t="s">
        <v>17</v>
      </c>
      <c r="X1" s="5" t="s">
        <v>18</v>
      </c>
      <c r="Y1" s="5" t="s">
        <v>19</v>
      </c>
      <c r="Z1" s="6" t="s">
        <v>20</v>
      </c>
      <c r="AA1" s="6" t="s">
        <v>21</v>
      </c>
      <c r="AB1" s="6" t="s">
        <v>22</v>
      </c>
      <c r="AC1" s="6" t="s">
        <v>23</v>
      </c>
      <c r="AD1" s="5" t="s">
        <v>24</v>
      </c>
    </row>
    <row r="2" spans="1:30" x14ac:dyDescent="0.25">
      <c r="B2" s="8" t="s">
        <v>25</v>
      </c>
      <c r="C2" s="9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>
        <v>19</v>
      </c>
      <c r="I2" s="10" t="s">
        <v>31</v>
      </c>
      <c r="J2" s="10">
        <v>17</v>
      </c>
      <c r="L2" s="10" t="s">
        <v>32</v>
      </c>
      <c r="M2" s="10">
        <v>8.65</v>
      </c>
      <c r="N2" s="10" t="s">
        <v>33</v>
      </c>
      <c r="O2" s="10" t="s">
        <v>31</v>
      </c>
      <c r="P2" s="10">
        <v>20</v>
      </c>
      <c r="R2" s="10" t="s">
        <v>34</v>
      </c>
      <c r="X2" s="11">
        <v>0.68179999999999996</v>
      </c>
      <c r="Y2" s="10">
        <v>8.65</v>
      </c>
      <c r="Z2" s="10">
        <v>7</v>
      </c>
      <c r="AA2" s="10">
        <v>0.66</v>
      </c>
      <c r="AB2" s="11">
        <f>(AA2*Y2*X2)</f>
        <v>3.8923962000000003</v>
      </c>
      <c r="AC2" s="11">
        <f>(AB2*0.3)</f>
        <v>1.1677188600000001</v>
      </c>
      <c r="AD2" s="10">
        <v>800</v>
      </c>
    </row>
    <row r="3" spans="1:30" hidden="1" x14ac:dyDescent="0.25">
      <c r="A3" s="12" t="s">
        <v>35</v>
      </c>
      <c r="B3" s="13" t="s">
        <v>36</v>
      </c>
      <c r="C3" s="12" t="s">
        <v>37</v>
      </c>
      <c r="D3" s="12" t="s">
        <v>38</v>
      </c>
      <c r="E3" s="12" t="s">
        <v>35</v>
      </c>
      <c r="F3" s="12" t="s">
        <v>39</v>
      </c>
      <c r="G3" s="12" t="s">
        <v>40</v>
      </c>
      <c r="H3" s="12">
        <v>22</v>
      </c>
      <c r="I3" s="12" t="s">
        <v>41</v>
      </c>
      <c r="J3" s="12">
        <v>28</v>
      </c>
      <c r="L3" s="12" t="s">
        <v>42</v>
      </c>
      <c r="M3" s="12">
        <v>123.3</v>
      </c>
      <c r="N3" s="12" t="s">
        <v>43</v>
      </c>
      <c r="O3" s="12" t="s">
        <v>44</v>
      </c>
      <c r="P3" s="12">
        <v>28</v>
      </c>
      <c r="R3" s="12" t="s">
        <v>42</v>
      </c>
      <c r="X3" s="12" t="s">
        <v>45</v>
      </c>
      <c r="Y3" s="12">
        <v>123.3</v>
      </c>
      <c r="Z3" s="10">
        <v>8</v>
      </c>
      <c r="AA3" s="10"/>
      <c r="AB3" s="10"/>
      <c r="AC3" s="10"/>
      <c r="AD3" s="12">
        <v>1200</v>
      </c>
    </row>
    <row r="4" spans="1:30" hidden="1" x14ac:dyDescent="0.25">
      <c r="A4" s="12" t="s">
        <v>35</v>
      </c>
      <c r="B4" s="13" t="s">
        <v>36</v>
      </c>
      <c r="C4" s="12" t="s">
        <v>46</v>
      </c>
      <c r="D4" s="12" t="s">
        <v>27</v>
      </c>
      <c r="E4" s="12" t="s">
        <v>28</v>
      </c>
      <c r="F4" s="12" t="s">
        <v>47</v>
      </c>
      <c r="G4" s="12" t="s">
        <v>48</v>
      </c>
      <c r="H4" s="12">
        <v>28</v>
      </c>
      <c r="I4" s="12" t="s">
        <v>49</v>
      </c>
      <c r="J4" s="12">
        <v>2</v>
      </c>
      <c r="K4" s="12" t="s">
        <v>32</v>
      </c>
      <c r="L4" s="12" t="s">
        <v>32</v>
      </c>
      <c r="M4" s="12">
        <v>32.799999999999997</v>
      </c>
      <c r="N4" s="12" t="s">
        <v>50</v>
      </c>
      <c r="O4" s="12" t="s">
        <v>51</v>
      </c>
      <c r="P4" s="12">
        <v>2</v>
      </c>
      <c r="Q4" s="12" t="s">
        <v>32</v>
      </c>
      <c r="R4" s="12" t="s">
        <v>32</v>
      </c>
      <c r="X4" s="12" t="s">
        <v>45</v>
      </c>
      <c r="Y4" s="12">
        <v>32.799999999999997</v>
      </c>
      <c r="Z4" s="10">
        <v>8</v>
      </c>
      <c r="AA4" s="10"/>
      <c r="AB4" s="10"/>
      <c r="AC4" s="10"/>
      <c r="AD4" s="12" t="s">
        <v>52</v>
      </c>
    </row>
    <row r="5" spans="1:30" x14ac:dyDescent="0.25">
      <c r="B5" s="8" t="s">
        <v>25</v>
      </c>
      <c r="C5" s="9" t="s">
        <v>53</v>
      </c>
      <c r="D5" s="10" t="s">
        <v>27</v>
      </c>
      <c r="E5" s="10" t="s">
        <v>28</v>
      </c>
      <c r="F5" s="10" t="s">
        <v>54</v>
      </c>
      <c r="G5" s="10" t="s">
        <v>30</v>
      </c>
      <c r="H5" s="10">
        <v>18</v>
      </c>
      <c r="I5" s="10" t="s">
        <v>55</v>
      </c>
      <c r="J5" s="10">
        <v>15</v>
      </c>
      <c r="L5" s="10" t="s">
        <v>56</v>
      </c>
      <c r="M5" s="10">
        <v>15.6</v>
      </c>
      <c r="N5" s="10" t="s">
        <v>57</v>
      </c>
      <c r="O5" s="10" t="s">
        <v>55</v>
      </c>
      <c r="P5" s="10">
        <v>15</v>
      </c>
      <c r="R5" s="10" t="s">
        <v>58</v>
      </c>
      <c r="X5" s="10">
        <v>0.75829999999999997</v>
      </c>
      <c r="Y5" s="10">
        <v>15.6</v>
      </c>
      <c r="Z5" s="10">
        <v>7</v>
      </c>
      <c r="AA5" s="10">
        <v>0.66</v>
      </c>
      <c r="AB5" s="11">
        <f>(AA5*Y5*X5)</f>
        <v>7.8074567999999989</v>
      </c>
      <c r="AC5" s="11">
        <f>(AB5*0.3)</f>
        <v>2.3422370399999997</v>
      </c>
      <c r="AD5" s="10">
        <v>1200</v>
      </c>
    </row>
    <row r="6" spans="1:30" hidden="1" x14ac:dyDescent="0.25">
      <c r="A6" s="12" t="s">
        <v>35</v>
      </c>
      <c r="B6" s="13" t="s">
        <v>36</v>
      </c>
      <c r="C6" s="12" t="s">
        <v>59</v>
      </c>
      <c r="D6" s="12" t="s">
        <v>38</v>
      </c>
      <c r="E6" s="10" t="s">
        <v>35</v>
      </c>
      <c r="F6" s="12" t="s">
        <v>39</v>
      </c>
      <c r="G6" s="12" t="s">
        <v>60</v>
      </c>
      <c r="H6" s="12">
        <v>29</v>
      </c>
      <c r="I6" s="12" t="s">
        <v>61</v>
      </c>
      <c r="J6" s="12">
        <v>32</v>
      </c>
      <c r="K6" s="12" t="s">
        <v>62</v>
      </c>
      <c r="L6" s="12" t="s">
        <v>34</v>
      </c>
      <c r="M6" s="12">
        <v>68</v>
      </c>
      <c r="N6" s="12" t="s">
        <v>63</v>
      </c>
      <c r="O6" s="12" t="s">
        <v>64</v>
      </c>
      <c r="P6" s="12">
        <v>32</v>
      </c>
      <c r="Q6" s="12" t="s">
        <v>62</v>
      </c>
      <c r="R6" s="12" t="s">
        <v>65</v>
      </c>
      <c r="X6" s="12" t="s">
        <v>45</v>
      </c>
      <c r="Y6" s="12">
        <v>68</v>
      </c>
      <c r="Z6" s="10">
        <v>8</v>
      </c>
      <c r="AA6" s="10"/>
      <c r="AB6" s="10"/>
      <c r="AC6" s="10"/>
      <c r="AD6" s="12">
        <v>1000</v>
      </c>
    </row>
    <row r="7" spans="1:30" hidden="1" x14ac:dyDescent="0.25">
      <c r="A7" s="12" t="s">
        <v>35</v>
      </c>
      <c r="B7" s="13" t="s">
        <v>36</v>
      </c>
      <c r="C7" s="12" t="s">
        <v>66</v>
      </c>
      <c r="D7" s="12" t="s">
        <v>27</v>
      </c>
      <c r="E7" s="12" t="s">
        <v>28</v>
      </c>
      <c r="F7" s="12" t="s">
        <v>67</v>
      </c>
      <c r="G7" s="12" t="s">
        <v>68</v>
      </c>
      <c r="H7" s="12">
        <v>23</v>
      </c>
      <c r="I7" s="12" t="s">
        <v>69</v>
      </c>
      <c r="J7" s="12">
        <v>21</v>
      </c>
      <c r="L7" s="12" t="s">
        <v>34</v>
      </c>
      <c r="M7" s="12">
        <v>136.96</v>
      </c>
      <c r="N7" s="12" t="s">
        <v>70</v>
      </c>
      <c r="O7" s="12" t="s">
        <v>71</v>
      </c>
      <c r="P7" s="12">
        <v>21</v>
      </c>
      <c r="R7" s="12" t="s">
        <v>65</v>
      </c>
      <c r="X7" s="12" t="s">
        <v>45</v>
      </c>
      <c r="Y7" s="12">
        <v>136.96</v>
      </c>
      <c r="Z7" s="10">
        <v>7</v>
      </c>
      <c r="AA7" s="10"/>
      <c r="AB7" s="10"/>
      <c r="AC7" s="10"/>
      <c r="AD7" s="12">
        <v>800</v>
      </c>
    </row>
    <row r="8" spans="1:30" hidden="1" x14ac:dyDescent="0.25">
      <c r="A8" s="12" t="s">
        <v>35</v>
      </c>
      <c r="B8" s="13" t="s">
        <v>36</v>
      </c>
      <c r="C8" s="12" t="s">
        <v>72</v>
      </c>
      <c r="D8" s="12" t="s">
        <v>27</v>
      </c>
      <c r="E8" s="12" t="s">
        <v>28</v>
      </c>
      <c r="F8" s="12" t="s">
        <v>73</v>
      </c>
      <c r="G8" s="12" t="s">
        <v>68</v>
      </c>
      <c r="H8" s="12">
        <v>23</v>
      </c>
      <c r="I8" s="12" t="s">
        <v>69</v>
      </c>
      <c r="J8" s="12">
        <v>21</v>
      </c>
      <c r="K8" s="12" t="s">
        <v>74</v>
      </c>
      <c r="L8" s="12" t="s">
        <v>65</v>
      </c>
      <c r="M8" s="12">
        <v>69.650000000000006</v>
      </c>
      <c r="N8" s="12" t="s">
        <v>70</v>
      </c>
      <c r="O8" s="12" t="s">
        <v>71</v>
      </c>
      <c r="P8" s="12">
        <v>21</v>
      </c>
      <c r="Q8" s="12" t="s">
        <v>74</v>
      </c>
      <c r="R8" s="12" t="s">
        <v>65</v>
      </c>
      <c r="X8" s="12" t="s">
        <v>45</v>
      </c>
      <c r="Y8" s="12">
        <v>69.650000000000006</v>
      </c>
      <c r="Z8" s="10">
        <v>7</v>
      </c>
      <c r="AA8" s="10"/>
      <c r="AB8" s="10"/>
      <c r="AC8" s="10"/>
      <c r="AD8" s="12">
        <v>800</v>
      </c>
    </row>
    <row r="9" spans="1:30" hidden="1" x14ac:dyDescent="0.25">
      <c r="A9" s="12" t="s">
        <v>35</v>
      </c>
      <c r="B9" s="13" t="s">
        <v>36</v>
      </c>
      <c r="C9" s="12" t="s">
        <v>75</v>
      </c>
      <c r="D9" s="12" t="s">
        <v>27</v>
      </c>
      <c r="E9" s="12" t="s">
        <v>28</v>
      </c>
      <c r="F9" s="12" t="s">
        <v>76</v>
      </c>
      <c r="G9" s="12" t="s">
        <v>40</v>
      </c>
      <c r="H9" s="12">
        <v>22</v>
      </c>
      <c r="I9" s="12" t="s">
        <v>77</v>
      </c>
      <c r="J9" s="12">
        <v>35</v>
      </c>
      <c r="L9" s="12" t="s">
        <v>78</v>
      </c>
      <c r="M9" s="12">
        <v>129.22</v>
      </c>
      <c r="N9" s="12" t="s">
        <v>43</v>
      </c>
      <c r="O9" s="12" t="s">
        <v>79</v>
      </c>
      <c r="P9" s="12">
        <v>35</v>
      </c>
      <c r="R9" s="12" t="s">
        <v>78</v>
      </c>
      <c r="X9" s="12" t="s">
        <v>45</v>
      </c>
      <c r="Y9" s="12">
        <v>129.22</v>
      </c>
      <c r="Z9" s="10">
        <v>8</v>
      </c>
      <c r="AA9" s="10"/>
      <c r="AB9" s="10"/>
      <c r="AC9" s="10"/>
      <c r="AD9" s="12">
        <v>500</v>
      </c>
    </row>
    <row r="10" spans="1:30" x14ac:dyDescent="0.25">
      <c r="B10" s="8" t="s">
        <v>25</v>
      </c>
      <c r="C10" s="9" t="s">
        <v>80</v>
      </c>
      <c r="D10" s="10" t="s">
        <v>27</v>
      </c>
      <c r="E10" s="10" t="s">
        <v>28</v>
      </c>
      <c r="F10" s="10" t="s">
        <v>81</v>
      </c>
      <c r="G10" s="10" t="s">
        <v>68</v>
      </c>
      <c r="H10" s="10">
        <v>23</v>
      </c>
      <c r="I10" s="10" t="s">
        <v>82</v>
      </c>
      <c r="J10" s="10">
        <v>33</v>
      </c>
      <c r="K10" s="10" t="s">
        <v>74</v>
      </c>
      <c r="L10" s="10" t="s">
        <v>56</v>
      </c>
      <c r="M10" s="10">
        <v>11.63</v>
      </c>
      <c r="N10" s="10" t="s">
        <v>70</v>
      </c>
      <c r="O10" s="10" t="s">
        <v>83</v>
      </c>
      <c r="P10" s="10">
        <v>33</v>
      </c>
      <c r="Q10" s="10" t="s">
        <v>74</v>
      </c>
      <c r="R10" s="10" t="s">
        <v>56</v>
      </c>
      <c r="X10" s="10">
        <v>0.35410000000000003</v>
      </c>
      <c r="Y10" s="10">
        <v>11.63</v>
      </c>
      <c r="Z10" s="10">
        <v>7</v>
      </c>
      <c r="AA10" s="10">
        <v>0.66</v>
      </c>
      <c r="AB10" s="11">
        <f>(AA10*Y10*X10)</f>
        <v>2.7180007800000006</v>
      </c>
      <c r="AC10" s="11">
        <f>(AB10*0.3)</f>
        <v>0.81540023400000017</v>
      </c>
      <c r="AD10" s="10">
        <v>800</v>
      </c>
    </row>
    <row r="11" spans="1:30" hidden="1" x14ac:dyDescent="0.25">
      <c r="A11" s="12" t="s">
        <v>35</v>
      </c>
      <c r="B11" s="13" t="s">
        <v>36</v>
      </c>
      <c r="C11" s="12" t="s">
        <v>84</v>
      </c>
      <c r="D11" s="12" t="s">
        <v>38</v>
      </c>
      <c r="E11" s="12" t="s">
        <v>35</v>
      </c>
      <c r="F11" s="12" t="s">
        <v>39</v>
      </c>
      <c r="G11" s="12" t="s">
        <v>60</v>
      </c>
      <c r="H11" s="12">
        <v>29</v>
      </c>
      <c r="I11" s="12" t="s">
        <v>61</v>
      </c>
      <c r="J11" s="12">
        <v>33</v>
      </c>
      <c r="L11" s="12" t="s">
        <v>85</v>
      </c>
      <c r="M11" s="12">
        <v>135</v>
      </c>
      <c r="N11" s="12" t="s">
        <v>63</v>
      </c>
      <c r="O11" s="12" t="s">
        <v>64</v>
      </c>
      <c r="P11" s="12">
        <v>33</v>
      </c>
      <c r="R11" s="12" t="s">
        <v>85</v>
      </c>
      <c r="X11" s="12" t="s">
        <v>45</v>
      </c>
      <c r="Y11" s="12">
        <v>135</v>
      </c>
      <c r="Z11" s="10">
        <v>8</v>
      </c>
      <c r="AA11" s="10"/>
      <c r="AB11" s="10"/>
      <c r="AC11" s="10"/>
      <c r="AD11" s="12">
        <v>750</v>
      </c>
    </row>
    <row r="12" spans="1:30" x14ac:dyDescent="0.25">
      <c r="B12" s="8" t="s">
        <v>25</v>
      </c>
      <c r="C12" s="9" t="s">
        <v>86</v>
      </c>
      <c r="D12" s="10" t="s">
        <v>27</v>
      </c>
      <c r="E12" s="10" t="s">
        <v>28</v>
      </c>
      <c r="F12" s="10" t="s">
        <v>87</v>
      </c>
      <c r="G12" s="10" t="s">
        <v>30</v>
      </c>
      <c r="H12" s="10">
        <v>19</v>
      </c>
      <c r="I12" s="10" t="s">
        <v>55</v>
      </c>
      <c r="J12" s="10">
        <v>33</v>
      </c>
      <c r="L12" s="10" t="s">
        <v>42</v>
      </c>
      <c r="M12" s="10">
        <v>37.21</v>
      </c>
      <c r="N12" s="10" t="s">
        <v>33</v>
      </c>
      <c r="O12" s="10" t="s">
        <v>55</v>
      </c>
      <c r="P12" s="10">
        <v>33</v>
      </c>
      <c r="Q12" s="10" t="s">
        <v>32</v>
      </c>
      <c r="R12" s="10" t="s">
        <v>42</v>
      </c>
      <c r="X12" s="10">
        <v>0.40670000000000001</v>
      </c>
      <c r="Y12" s="10">
        <v>37.21</v>
      </c>
      <c r="Z12" s="10">
        <v>7</v>
      </c>
      <c r="AA12" s="10">
        <v>0.66</v>
      </c>
      <c r="AB12" s="11">
        <f>(AA12*Y12*X12)</f>
        <v>9.9879826200000004</v>
      </c>
      <c r="AC12" s="11">
        <f>(AB12*0.3)</f>
        <v>2.9963947860000002</v>
      </c>
      <c r="AD12" s="10">
        <v>800</v>
      </c>
    </row>
    <row r="13" spans="1:30" x14ac:dyDescent="0.25">
      <c r="A13" s="12" t="s">
        <v>35</v>
      </c>
      <c r="B13" s="13" t="s">
        <v>88</v>
      </c>
      <c r="C13" s="14" t="s">
        <v>89</v>
      </c>
      <c r="D13" s="12" t="s">
        <v>27</v>
      </c>
      <c r="E13" s="12" t="s">
        <v>28</v>
      </c>
      <c r="F13" s="12" t="s">
        <v>90</v>
      </c>
      <c r="G13" s="12" t="s">
        <v>40</v>
      </c>
      <c r="H13" s="12">
        <v>22</v>
      </c>
      <c r="I13" s="12" t="s">
        <v>41</v>
      </c>
      <c r="J13" s="12">
        <v>30</v>
      </c>
      <c r="L13" s="12" t="s">
        <v>32</v>
      </c>
      <c r="M13" s="12">
        <v>130.63</v>
      </c>
      <c r="N13" s="12" t="s">
        <v>43</v>
      </c>
      <c r="O13" s="12" t="s">
        <v>44</v>
      </c>
      <c r="P13" s="12">
        <v>30</v>
      </c>
      <c r="R13" s="12" t="s">
        <v>32</v>
      </c>
      <c r="X13" s="12">
        <v>0.14000000000000001</v>
      </c>
      <c r="Y13" s="12">
        <v>130.63</v>
      </c>
      <c r="Z13" s="10">
        <v>8</v>
      </c>
      <c r="AA13" s="10">
        <v>0.75</v>
      </c>
      <c r="AB13" s="11">
        <f>(AA13*Y13*X13)</f>
        <v>13.716150000000001</v>
      </c>
      <c r="AC13" s="11">
        <f>(AB13*0.3)</f>
        <v>4.1148449999999999</v>
      </c>
      <c r="AD13" s="12">
        <v>1250</v>
      </c>
    </row>
    <row r="14" spans="1:30" hidden="1" x14ac:dyDescent="0.25">
      <c r="B14" s="8" t="s">
        <v>36</v>
      </c>
      <c r="C14" s="10" t="s">
        <v>91</v>
      </c>
      <c r="D14" s="10" t="s">
        <v>38</v>
      </c>
      <c r="E14" s="10" t="s">
        <v>35</v>
      </c>
      <c r="F14" s="10" t="s">
        <v>39</v>
      </c>
      <c r="G14" s="10" t="s">
        <v>30</v>
      </c>
      <c r="H14" s="10">
        <v>20</v>
      </c>
      <c r="I14" s="10" t="s">
        <v>55</v>
      </c>
      <c r="J14" s="10">
        <v>3</v>
      </c>
      <c r="K14" s="10" t="s">
        <v>62</v>
      </c>
      <c r="L14" s="10" t="s">
        <v>32</v>
      </c>
      <c r="M14" s="10">
        <v>67</v>
      </c>
      <c r="N14" s="10" t="s">
        <v>92</v>
      </c>
      <c r="O14" s="10" t="s">
        <v>55</v>
      </c>
      <c r="P14" s="10">
        <v>3</v>
      </c>
      <c r="Q14" s="12" t="str">
        <f>K14</f>
        <v>N1/2</v>
      </c>
      <c r="R14" s="12" t="str">
        <f>L14</f>
        <v>SW</v>
      </c>
      <c r="X14" s="10" t="s">
        <v>45</v>
      </c>
      <c r="Y14" s="10">
        <v>67</v>
      </c>
      <c r="Z14" s="10">
        <v>7</v>
      </c>
      <c r="AA14" s="10"/>
      <c r="AB14" s="10"/>
      <c r="AC14" s="10"/>
      <c r="AD14" s="10">
        <v>700</v>
      </c>
    </row>
    <row r="15" spans="1:30" hidden="1" x14ac:dyDescent="0.25">
      <c r="B15" s="8" t="s">
        <v>36</v>
      </c>
      <c r="C15" s="10" t="s">
        <v>93</v>
      </c>
      <c r="D15" s="10" t="s">
        <v>27</v>
      </c>
      <c r="E15" s="10" t="s">
        <v>28</v>
      </c>
      <c r="F15" s="10" t="s">
        <v>94</v>
      </c>
      <c r="G15" s="10" t="s">
        <v>40</v>
      </c>
      <c r="H15" s="10">
        <v>21</v>
      </c>
      <c r="I15" s="10" t="s">
        <v>41</v>
      </c>
      <c r="J15" s="10">
        <v>14</v>
      </c>
      <c r="K15" s="10" t="s">
        <v>32</v>
      </c>
      <c r="L15" s="10" t="s">
        <v>34</v>
      </c>
      <c r="M15" s="10">
        <v>31.45</v>
      </c>
      <c r="N15" s="10" t="s">
        <v>95</v>
      </c>
      <c r="O15" s="10" t="s">
        <v>41</v>
      </c>
      <c r="P15" s="10">
        <v>15</v>
      </c>
      <c r="Q15" s="10" t="s">
        <v>42</v>
      </c>
      <c r="R15" s="10" t="s">
        <v>58</v>
      </c>
      <c r="S15" s="10">
        <v>21</v>
      </c>
      <c r="T15" s="10" t="s">
        <v>41</v>
      </c>
      <c r="U15" s="10">
        <v>15</v>
      </c>
      <c r="V15" s="10" t="s">
        <v>58</v>
      </c>
      <c r="W15" s="10" t="s">
        <v>42</v>
      </c>
      <c r="X15" s="10" t="s">
        <v>45</v>
      </c>
      <c r="Y15" s="10">
        <v>31.45</v>
      </c>
      <c r="Z15" s="10">
        <v>8</v>
      </c>
      <c r="AA15" s="10"/>
      <c r="AB15" s="10"/>
      <c r="AC15" s="10"/>
      <c r="AD15" s="10">
        <v>800</v>
      </c>
    </row>
    <row r="16" spans="1:30" hidden="1" x14ac:dyDescent="0.25">
      <c r="B16" s="8" t="s">
        <v>36</v>
      </c>
      <c r="C16" s="10" t="s">
        <v>96</v>
      </c>
      <c r="D16" s="10" t="s">
        <v>38</v>
      </c>
      <c r="E16" s="10" t="s">
        <v>35</v>
      </c>
      <c r="F16" s="10" t="s">
        <v>39</v>
      </c>
      <c r="G16" s="10" t="s">
        <v>97</v>
      </c>
      <c r="H16" s="10">
        <v>27</v>
      </c>
      <c r="I16" s="10" t="s">
        <v>49</v>
      </c>
      <c r="J16" s="10">
        <v>22</v>
      </c>
      <c r="L16" s="10" t="s">
        <v>32</v>
      </c>
      <c r="M16" s="10">
        <v>137.91</v>
      </c>
      <c r="N16" s="10" t="s">
        <v>98</v>
      </c>
      <c r="O16" s="10" t="s">
        <v>49</v>
      </c>
      <c r="P16" s="10">
        <v>22</v>
      </c>
      <c r="R16" s="10" t="s">
        <v>32</v>
      </c>
      <c r="X16" s="10" t="s">
        <v>45</v>
      </c>
      <c r="Y16" s="10">
        <v>137.91</v>
      </c>
      <c r="Z16" s="10">
        <v>8</v>
      </c>
      <c r="AA16" s="10"/>
      <c r="AB16" s="10"/>
      <c r="AC16" s="10"/>
      <c r="AD16" s="10">
        <v>1000</v>
      </c>
    </row>
    <row r="17" spans="2:30" hidden="1" x14ac:dyDescent="0.25">
      <c r="B17" s="8" t="s">
        <v>36</v>
      </c>
      <c r="C17" s="10" t="s">
        <v>99</v>
      </c>
      <c r="D17" s="10" t="s">
        <v>38</v>
      </c>
      <c r="E17" s="10" t="s">
        <v>35</v>
      </c>
      <c r="F17" s="10" t="s">
        <v>39</v>
      </c>
      <c r="G17" s="10" t="s">
        <v>97</v>
      </c>
      <c r="H17" s="10">
        <v>28</v>
      </c>
      <c r="I17" s="10" t="s">
        <v>100</v>
      </c>
      <c r="J17" s="10">
        <v>13</v>
      </c>
      <c r="L17" s="10" t="s">
        <v>32</v>
      </c>
      <c r="M17" s="10">
        <v>138.29</v>
      </c>
      <c r="N17" s="10" t="s">
        <v>50</v>
      </c>
      <c r="O17" s="10" t="s">
        <v>100</v>
      </c>
      <c r="P17" s="10">
        <v>13</v>
      </c>
      <c r="R17" s="10" t="s">
        <v>32</v>
      </c>
      <c r="X17" s="10" t="s">
        <v>45</v>
      </c>
      <c r="Y17" s="10">
        <v>138.29</v>
      </c>
      <c r="Z17" s="10">
        <v>8</v>
      </c>
      <c r="AA17" s="10"/>
      <c r="AB17" s="10"/>
      <c r="AC17" s="10"/>
      <c r="AD17" s="10">
        <v>1000</v>
      </c>
    </row>
    <row r="18" spans="2:30" x14ac:dyDescent="0.25">
      <c r="B18" s="8" t="s">
        <v>25</v>
      </c>
      <c r="C18" s="9" t="s">
        <v>101</v>
      </c>
      <c r="D18" s="10" t="s">
        <v>27</v>
      </c>
      <c r="E18" s="10" t="s">
        <v>28</v>
      </c>
      <c r="F18" s="10" t="s">
        <v>102</v>
      </c>
      <c r="G18" s="10" t="s">
        <v>30</v>
      </c>
      <c r="H18" s="10">
        <v>18</v>
      </c>
      <c r="I18" s="10" t="s">
        <v>69</v>
      </c>
      <c r="J18" s="10">
        <v>9</v>
      </c>
      <c r="L18" s="10" t="s">
        <v>58</v>
      </c>
      <c r="M18" s="10">
        <v>2.97</v>
      </c>
      <c r="N18" s="10" t="s">
        <v>57</v>
      </c>
      <c r="O18" s="10" t="s">
        <v>69</v>
      </c>
      <c r="P18" s="10">
        <v>9</v>
      </c>
      <c r="R18" s="10" t="s">
        <v>58</v>
      </c>
      <c r="X18" s="10">
        <v>0.69069999999999998</v>
      </c>
      <c r="Y18" s="10">
        <v>2.97</v>
      </c>
      <c r="Z18" s="10">
        <v>7</v>
      </c>
      <c r="AA18" s="10">
        <v>0.66</v>
      </c>
      <c r="AB18" s="11">
        <f>(AA18*Y18*X18)</f>
        <v>1.35391014</v>
      </c>
      <c r="AC18" s="11">
        <f t="shared" ref="AC18:AC19" si="0">(AB18*0.3)</f>
        <v>0.40617304199999998</v>
      </c>
      <c r="AD18" s="10">
        <v>800</v>
      </c>
    </row>
    <row r="19" spans="2:30" x14ac:dyDescent="0.25">
      <c r="B19" s="8" t="s">
        <v>25</v>
      </c>
      <c r="C19" s="9" t="s">
        <v>103</v>
      </c>
      <c r="D19" s="10" t="s">
        <v>27</v>
      </c>
      <c r="E19" s="10" t="s">
        <v>28</v>
      </c>
      <c r="F19" s="10" t="s">
        <v>104</v>
      </c>
      <c r="G19" s="10" t="s">
        <v>30</v>
      </c>
      <c r="H19" s="10">
        <v>19</v>
      </c>
      <c r="I19" s="10" t="s">
        <v>69</v>
      </c>
      <c r="J19" s="10">
        <v>31</v>
      </c>
      <c r="L19" s="10" t="s">
        <v>32</v>
      </c>
      <c r="M19" s="10">
        <v>4.42</v>
      </c>
      <c r="N19" s="10" t="s">
        <v>33</v>
      </c>
      <c r="O19" s="10" t="s">
        <v>69</v>
      </c>
      <c r="P19" s="10">
        <v>31</v>
      </c>
      <c r="Q19" s="10" t="s">
        <v>42</v>
      </c>
      <c r="R19" s="10" t="s">
        <v>32</v>
      </c>
      <c r="X19" s="10">
        <v>0.96</v>
      </c>
      <c r="Y19" s="10">
        <v>4.42</v>
      </c>
      <c r="Z19" s="10">
        <v>7</v>
      </c>
      <c r="AA19" s="10">
        <v>0.66</v>
      </c>
      <c r="AB19" s="11">
        <f>(AA19*Y19*X19)</f>
        <v>2.8005120000000003</v>
      </c>
      <c r="AC19" s="11">
        <f t="shared" si="0"/>
        <v>0.84015360000000006</v>
      </c>
      <c r="AD19" s="10">
        <v>1200</v>
      </c>
    </row>
    <row r="20" spans="2:30" ht="15.75" hidden="1" customHeight="1" x14ac:dyDescent="0.25">
      <c r="B20" s="8" t="s">
        <v>36</v>
      </c>
      <c r="C20" s="10" t="s">
        <v>105</v>
      </c>
      <c r="D20" s="10" t="s">
        <v>27</v>
      </c>
      <c r="E20" s="10" t="s">
        <v>28</v>
      </c>
      <c r="F20" s="10" t="s">
        <v>106</v>
      </c>
      <c r="G20" s="10" t="s">
        <v>48</v>
      </c>
      <c r="H20" s="10">
        <v>29</v>
      </c>
      <c r="I20" s="10" t="s">
        <v>100</v>
      </c>
      <c r="J20" s="10">
        <v>27</v>
      </c>
      <c r="K20" s="10" t="s">
        <v>107</v>
      </c>
      <c r="L20" s="10" t="s">
        <v>85</v>
      </c>
      <c r="M20" s="10">
        <v>64</v>
      </c>
      <c r="N20" s="10" t="s">
        <v>63</v>
      </c>
      <c r="O20" s="10" t="s">
        <v>108</v>
      </c>
      <c r="P20" s="10">
        <v>27</v>
      </c>
      <c r="Q20" s="10" t="s">
        <v>107</v>
      </c>
      <c r="R20" s="10" t="s">
        <v>85</v>
      </c>
      <c r="X20" s="10" t="s">
        <v>45</v>
      </c>
      <c r="Y20" s="10">
        <v>64</v>
      </c>
      <c r="Z20" s="10">
        <v>8</v>
      </c>
      <c r="AA20" s="10"/>
      <c r="AB20" s="10"/>
      <c r="AC20" s="10"/>
      <c r="AD20" s="10">
        <v>700</v>
      </c>
    </row>
    <row r="21" spans="2:30" ht="15.75" hidden="1" customHeight="1" x14ac:dyDescent="0.25">
      <c r="B21" s="8" t="s">
        <v>36</v>
      </c>
      <c r="C21" s="10" t="s">
        <v>109</v>
      </c>
      <c r="D21" s="10" t="s">
        <v>38</v>
      </c>
      <c r="E21" s="10" t="s">
        <v>35</v>
      </c>
      <c r="F21" s="10" t="s">
        <v>39</v>
      </c>
      <c r="G21" s="10" t="s">
        <v>60</v>
      </c>
      <c r="H21" s="10">
        <v>29</v>
      </c>
      <c r="I21" s="10" t="s">
        <v>61</v>
      </c>
      <c r="J21" s="10">
        <v>30</v>
      </c>
      <c r="L21" s="10" t="s">
        <v>34</v>
      </c>
      <c r="M21" s="10">
        <v>122.56</v>
      </c>
      <c r="N21" s="10" t="s">
        <v>63</v>
      </c>
      <c r="O21" s="10" t="s">
        <v>64</v>
      </c>
      <c r="P21" s="10">
        <v>30</v>
      </c>
      <c r="R21" s="10" t="s">
        <v>65</v>
      </c>
      <c r="X21" s="10" t="s">
        <v>45</v>
      </c>
      <c r="Y21" s="10">
        <v>122.56</v>
      </c>
      <c r="Z21" s="10">
        <v>8</v>
      </c>
      <c r="AA21" s="10"/>
      <c r="AB21" s="10"/>
      <c r="AC21" s="10"/>
      <c r="AD21" s="10">
        <v>700</v>
      </c>
    </row>
    <row r="22" spans="2:30" ht="15.75" customHeight="1" x14ac:dyDescent="0.25">
      <c r="B22" s="8" t="s">
        <v>25</v>
      </c>
      <c r="C22" s="9" t="s">
        <v>110</v>
      </c>
      <c r="D22" s="10" t="s">
        <v>27</v>
      </c>
      <c r="E22" s="10" t="s">
        <v>28</v>
      </c>
      <c r="F22" s="10" t="s">
        <v>111</v>
      </c>
      <c r="G22" s="10" t="s">
        <v>30</v>
      </c>
      <c r="H22" s="10">
        <v>19</v>
      </c>
      <c r="I22" s="10" t="s">
        <v>69</v>
      </c>
      <c r="J22" s="10">
        <v>34</v>
      </c>
      <c r="K22" s="10" t="s">
        <v>58</v>
      </c>
      <c r="L22" s="10" t="s">
        <v>32</v>
      </c>
      <c r="M22" s="10">
        <v>11.53</v>
      </c>
      <c r="N22" s="10" t="s">
        <v>33</v>
      </c>
      <c r="O22" s="10" t="s">
        <v>69</v>
      </c>
      <c r="P22" s="10">
        <v>34</v>
      </c>
      <c r="Q22" s="10" t="s">
        <v>34</v>
      </c>
      <c r="R22" s="10" t="s">
        <v>32</v>
      </c>
      <c r="X22" s="10">
        <v>0.96</v>
      </c>
      <c r="Y22" s="10">
        <v>11.53</v>
      </c>
      <c r="Z22" s="10">
        <v>7</v>
      </c>
      <c r="AA22" s="10">
        <v>0.66</v>
      </c>
      <c r="AB22" s="11">
        <f>(AA22*Y22*X22)</f>
        <v>7.3054079999999999</v>
      </c>
      <c r="AC22" s="11">
        <f>(AB22*0.3)</f>
        <v>2.1916224</v>
      </c>
      <c r="AD22" s="10">
        <v>800</v>
      </c>
    </row>
    <row r="23" spans="2:30" ht="15.75" hidden="1" customHeight="1" x14ac:dyDescent="0.25">
      <c r="B23" s="8" t="s">
        <v>36</v>
      </c>
      <c r="C23" s="10" t="s">
        <v>112</v>
      </c>
      <c r="D23" s="10" t="s">
        <v>27</v>
      </c>
      <c r="E23" s="10" t="s">
        <v>28</v>
      </c>
      <c r="F23" s="10" t="s">
        <v>113</v>
      </c>
      <c r="G23" s="10" t="s">
        <v>48</v>
      </c>
      <c r="H23" s="10">
        <v>25</v>
      </c>
      <c r="I23" s="10" t="s">
        <v>49</v>
      </c>
      <c r="J23" s="10">
        <v>19</v>
      </c>
      <c r="L23" s="10" t="s">
        <v>56</v>
      </c>
      <c r="M23" s="10">
        <v>117.59</v>
      </c>
      <c r="N23" s="10" t="s">
        <v>114</v>
      </c>
      <c r="O23" s="10" t="s">
        <v>51</v>
      </c>
      <c r="P23" s="10">
        <v>19</v>
      </c>
      <c r="R23" s="10" t="s">
        <v>56</v>
      </c>
      <c r="X23" s="10" t="s">
        <v>45</v>
      </c>
      <c r="Y23" s="10">
        <v>117.59</v>
      </c>
      <c r="Z23" s="10">
        <v>8</v>
      </c>
      <c r="AA23" s="10"/>
      <c r="AB23" s="10"/>
      <c r="AC23" s="10"/>
      <c r="AD23" s="10">
        <v>800</v>
      </c>
    </row>
    <row r="24" spans="2:30" ht="15.75" hidden="1" customHeight="1" x14ac:dyDescent="0.25">
      <c r="B24" s="8" t="s">
        <v>36</v>
      </c>
      <c r="C24" s="10" t="s">
        <v>115</v>
      </c>
      <c r="D24" s="10" t="s">
        <v>27</v>
      </c>
      <c r="E24" s="10" t="s">
        <v>28</v>
      </c>
      <c r="F24" s="10" t="s">
        <v>116</v>
      </c>
      <c r="G24" s="10" t="s">
        <v>97</v>
      </c>
      <c r="H24" s="10">
        <v>26</v>
      </c>
      <c r="I24" s="10" t="s">
        <v>49</v>
      </c>
      <c r="J24" s="10">
        <v>22</v>
      </c>
      <c r="L24" s="10" t="s">
        <v>56</v>
      </c>
      <c r="M24" s="10">
        <v>97.9</v>
      </c>
      <c r="N24" s="10" t="s">
        <v>117</v>
      </c>
      <c r="O24" s="10" t="s">
        <v>51</v>
      </c>
      <c r="P24" s="10">
        <v>22</v>
      </c>
      <c r="R24" s="10" t="s">
        <v>56</v>
      </c>
      <c r="X24" s="10" t="s">
        <v>45</v>
      </c>
      <c r="Y24" s="10">
        <v>97.9</v>
      </c>
      <c r="Z24" s="10">
        <v>8</v>
      </c>
      <c r="AA24" s="10"/>
      <c r="AB24" s="10"/>
      <c r="AC24" s="10"/>
      <c r="AD24" s="10">
        <v>700</v>
      </c>
    </row>
    <row r="25" spans="2:30" ht="15.75" hidden="1" customHeight="1" x14ac:dyDescent="0.25">
      <c r="B25" s="8" t="s">
        <v>36</v>
      </c>
      <c r="C25" s="10" t="s">
        <v>118</v>
      </c>
      <c r="D25" s="10" t="s">
        <v>27</v>
      </c>
      <c r="E25" s="10" t="s">
        <v>28</v>
      </c>
      <c r="F25" s="10" t="s">
        <v>119</v>
      </c>
      <c r="G25" s="10" t="s">
        <v>120</v>
      </c>
      <c r="H25" s="10">
        <v>22</v>
      </c>
      <c r="I25" s="10" t="s">
        <v>121</v>
      </c>
      <c r="J25" s="10">
        <v>7</v>
      </c>
      <c r="K25" s="10" t="s">
        <v>74</v>
      </c>
      <c r="L25" s="10" t="s">
        <v>85</v>
      </c>
      <c r="M25" s="10">
        <v>56.8</v>
      </c>
      <c r="N25" s="10" t="s">
        <v>43</v>
      </c>
      <c r="O25" s="10" t="s">
        <v>122</v>
      </c>
      <c r="P25" s="10">
        <v>7</v>
      </c>
      <c r="Q25" s="10" t="s">
        <v>74</v>
      </c>
      <c r="R25" s="10" t="s">
        <v>85</v>
      </c>
      <c r="X25" s="10" t="s">
        <v>45</v>
      </c>
      <c r="Y25" s="10">
        <v>56.8</v>
      </c>
      <c r="Z25" s="10">
        <v>7</v>
      </c>
      <c r="AA25" s="10"/>
      <c r="AB25" s="10"/>
      <c r="AC25" s="10"/>
      <c r="AD25" s="10">
        <v>1000</v>
      </c>
    </row>
    <row r="26" spans="2:30" ht="15.75" hidden="1" customHeight="1" x14ac:dyDescent="0.25">
      <c r="B26" s="8" t="s">
        <v>36</v>
      </c>
      <c r="C26" s="10" t="s">
        <v>123</v>
      </c>
      <c r="D26" s="10" t="s">
        <v>27</v>
      </c>
      <c r="E26" s="10" t="s">
        <v>28</v>
      </c>
      <c r="F26" s="10" t="s">
        <v>119</v>
      </c>
      <c r="G26" s="10" t="s">
        <v>120</v>
      </c>
      <c r="H26" s="10">
        <v>22</v>
      </c>
      <c r="I26" s="10" t="s">
        <v>121</v>
      </c>
      <c r="J26" s="10">
        <v>7</v>
      </c>
      <c r="L26" s="10" t="s">
        <v>56</v>
      </c>
      <c r="M26" s="10">
        <v>98.19</v>
      </c>
      <c r="N26" s="10" t="s">
        <v>43</v>
      </c>
      <c r="O26" s="10" t="s">
        <v>122</v>
      </c>
      <c r="P26" s="10">
        <v>7</v>
      </c>
      <c r="R26" s="10" t="s">
        <v>56</v>
      </c>
      <c r="X26" s="10" t="s">
        <v>45</v>
      </c>
      <c r="Y26" s="10">
        <v>98.19</v>
      </c>
      <c r="Z26" s="10">
        <v>7</v>
      </c>
      <c r="AA26" s="10"/>
      <c r="AB26" s="10"/>
      <c r="AC26" s="10"/>
      <c r="AD26" s="10">
        <v>1000</v>
      </c>
    </row>
    <row r="27" spans="2:30" ht="15.75" hidden="1" customHeight="1" x14ac:dyDescent="0.25">
      <c r="B27" s="8" t="s">
        <v>36</v>
      </c>
      <c r="C27" s="10" t="s">
        <v>124</v>
      </c>
      <c r="D27" s="10" t="s">
        <v>27</v>
      </c>
      <c r="E27" s="10" t="s">
        <v>28</v>
      </c>
      <c r="F27" s="10" t="s">
        <v>119</v>
      </c>
      <c r="G27" s="10" t="s">
        <v>120</v>
      </c>
      <c r="H27" s="10">
        <v>22</v>
      </c>
      <c r="I27" s="10" t="s">
        <v>121</v>
      </c>
      <c r="J27" s="10">
        <v>7</v>
      </c>
      <c r="K27" s="10" t="s">
        <v>78</v>
      </c>
      <c r="L27" s="10" t="s">
        <v>56</v>
      </c>
      <c r="M27" s="10">
        <v>33.5</v>
      </c>
      <c r="N27" s="10" t="s">
        <v>43</v>
      </c>
      <c r="O27" s="10" t="s">
        <v>122</v>
      </c>
      <c r="P27" s="10">
        <v>7</v>
      </c>
      <c r="Q27" s="10" t="s">
        <v>78</v>
      </c>
      <c r="R27" s="10" t="s">
        <v>56</v>
      </c>
      <c r="X27" s="10" t="s">
        <v>45</v>
      </c>
      <c r="Y27" s="10">
        <v>33.5</v>
      </c>
      <c r="Z27" s="10">
        <v>7</v>
      </c>
      <c r="AA27" s="10"/>
      <c r="AB27" s="10"/>
      <c r="AC27" s="10"/>
      <c r="AD27" s="10">
        <v>1000</v>
      </c>
    </row>
    <row r="28" spans="2:30" ht="15.75" customHeight="1" x14ac:dyDescent="0.25">
      <c r="B28" s="8" t="s">
        <v>25</v>
      </c>
      <c r="C28" s="9" t="s">
        <v>125</v>
      </c>
      <c r="D28" s="10" t="s">
        <v>27</v>
      </c>
      <c r="E28" s="10" t="s">
        <v>28</v>
      </c>
      <c r="F28" s="10" t="s">
        <v>126</v>
      </c>
      <c r="G28" s="10" t="s">
        <v>30</v>
      </c>
      <c r="H28" s="10">
        <v>19</v>
      </c>
      <c r="I28" s="10" t="s">
        <v>127</v>
      </c>
      <c r="J28" s="10">
        <v>33</v>
      </c>
      <c r="K28" s="10" t="s">
        <v>56</v>
      </c>
      <c r="L28" s="10" t="s">
        <v>56</v>
      </c>
      <c r="M28" s="10">
        <v>32.19</v>
      </c>
      <c r="N28" s="10" t="s">
        <v>33</v>
      </c>
      <c r="O28" s="10" t="s">
        <v>128</v>
      </c>
      <c r="P28" s="10">
        <v>33</v>
      </c>
      <c r="Q28" s="10" t="s">
        <v>56</v>
      </c>
      <c r="R28" s="10" t="s">
        <v>56</v>
      </c>
      <c r="X28" s="10">
        <v>0.88539999999999996</v>
      </c>
      <c r="Y28" s="10">
        <v>32.19</v>
      </c>
      <c r="Z28" s="10">
        <v>6</v>
      </c>
      <c r="AA28" s="10">
        <v>0.57999999999999996</v>
      </c>
      <c r="AB28" s="11">
        <f>(AA28*Y28*X28)</f>
        <v>16.530595079999998</v>
      </c>
      <c r="AC28" s="11">
        <f>(AB28*0.3)</f>
        <v>4.9591785239999995</v>
      </c>
      <c r="AD28" s="10">
        <v>1250</v>
      </c>
    </row>
    <row r="29" spans="2:30" ht="15.75" hidden="1" customHeight="1" x14ac:dyDescent="0.25">
      <c r="B29" s="8" t="s">
        <v>36</v>
      </c>
      <c r="C29" s="10" t="s">
        <v>129</v>
      </c>
      <c r="D29" s="10" t="s">
        <v>38</v>
      </c>
      <c r="E29" s="10" t="s">
        <v>35</v>
      </c>
      <c r="F29" s="10" t="s">
        <v>39</v>
      </c>
      <c r="G29" s="10" t="s">
        <v>30</v>
      </c>
      <c r="H29" s="10">
        <v>20</v>
      </c>
      <c r="I29" s="10" t="s">
        <v>55</v>
      </c>
      <c r="J29" s="10">
        <v>3</v>
      </c>
      <c r="K29" s="10" t="s">
        <v>78</v>
      </c>
      <c r="L29" s="10" t="s">
        <v>78</v>
      </c>
      <c r="M29" s="10">
        <v>32.630000000000003</v>
      </c>
      <c r="N29" s="10" t="s">
        <v>92</v>
      </c>
      <c r="O29" s="10" t="s">
        <v>130</v>
      </c>
      <c r="P29" s="10">
        <v>3</v>
      </c>
      <c r="Q29" s="10" t="s">
        <v>78</v>
      </c>
      <c r="R29" s="10" t="s">
        <v>78</v>
      </c>
      <c r="X29" s="10" t="s">
        <v>45</v>
      </c>
      <c r="Y29" s="10">
        <v>32.630000000000003</v>
      </c>
      <c r="Z29" s="10">
        <v>7</v>
      </c>
      <c r="AA29" s="10"/>
      <c r="AB29" s="10"/>
      <c r="AC29" s="10"/>
      <c r="AD29" s="10">
        <v>700</v>
      </c>
    </row>
    <row r="30" spans="2:30" ht="15.75" hidden="1" customHeight="1" x14ac:dyDescent="0.25">
      <c r="B30" s="8" t="s">
        <v>36</v>
      </c>
      <c r="C30" s="10" t="s">
        <v>131</v>
      </c>
      <c r="D30" s="10" t="s">
        <v>38</v>
      </c>
      <c r="E30" s="10" t="s">
        <v>35</v>
      </c>
      <c r="F30" s="10" t="s">
        <v>39</v>
      </c>
      <c r="G30" s="10" t="s">
        <v>30</v>
      </c>
      <c r="H30" s="10">
        <v>20</v>
      </c>
      <c r="I30" s="10" t="s">
        <v>55</v>
      </c>
      <c r="J30" s="10">
        <v>9</v>
      </c>
      <c r="K30" s="10" t="s">
        <v>58</v>
      </c>
      <c r="L30" s="10" t="s">
        <v>32</v>
      </c>
      <c r="M30" s="10">
        <v>69</v>
      </c>
      <c r="N30" s="10" t="s">
        <v>92</v>
      </c>
      <c r="O30" s="10" t="s">
        <v>55</v>
      </c>
      <c r="P30" s="10">
        <v>9</v>
      </c>
      <c r="Q30" s="10" t="s">
        <v>58</v>
      </c>
      <c r="R30" s="10" t="s">
        <v>32</v>
      </c>
      <c r="S30" s="10" t="s">
        <v>92</v>
      </c>
      <c r="T30" s="10" t="s">
        <v>55</v>
      </c>
      <c r="U30" s="10">
        <v>9</v>
      </c>
      <c r="V30" s="10" t="s">
        <v>34</v>
      </c>
      <c r="W30" s="10" t="s">
        <v>32</v>
      </c>
      <c r="X30" s="10" t="s">
        <v>45</v>
      </c>
      <c r="Y30" s="10">
        <v>69</v>
      </c>
      <c r="Z30" s="10">
        <v>7</v>
      </c>
      <c r="AA30" s="10"/>
      <c r="AB30" s="10"/>
      <c r="AC30" s="10"/>
      <c r="AD30" s="10">
        <v>375</v>
      </c>
    </row>
    <row r="31" spans="2:30" ht="15.75" customHeight="1" x14ac:dyDescent="0.25">
      <c r="B31" s="8" t="s">
        <v>25</v>
      </c>
      <c r="C31" s="9" t="s">
        <v>132</v>
      </c>
      <c r="D31" s="10" t="s">
        <v>27</v>
      </c>
      <c r="E31" s="10" t="s">
        <v>28</v>
      </c>
      <c r="F31" s="10" t="s">
        <v>126</v>
      </c>
      <c r="G31" s="10" t="s">
        <v>30</v>
      </c>
      <c r="H31" s="10">
        <v>19</v>
      </c>
      <c r="I31" s="10" t="s">
        <v>127</v>
      </c>
      <c r="J31" s="10">
        <v>33</v>
      </c>
      <c r="K31" s="10" t="s">
        <v>85</v>
      </c>
      <c r="L31" s="10" t="s">
        <v>85</v>
      </c>
      <c r="M31" s="10">
        <v>33.130000000000003</v>
      </c>
      <c r="N31" s="10" t="s">
        <v>33</v>
      </c>
      <c r="O31" s="10" t="s">
        <v>128</v>
      </c>
      <c r="P31" s="10">
        <v>33</v>
      </c>
      <c r="Q31" s="10" t="s">
        <v>85</v>
      </c>
      <c r="R31" s="10" t="s">
        <v>85</v>
      </c>
      <c r="S31" s="10" t="s">
        <v>65</v>
      </c>
      <c r="T31" s="10" t="s">
        <v>85</v>
      </c>
      <c r="X31" s="10">
        <v>0.88539999999999996</v>
      </c>
      <c r="Y31" s="10">
        <v>33.130000000000003</v>
      </c>
      <c r="Z31" s="10">
        <v>6</v>
      </c>
      <c r="AA31" s="10">
        <v>0.57999999999999996</v>
      </c>
      <c r="AB31" s="11">
        <f>(AA31*Y31*X31)</f>
        <v>17.013315159999998</v>
      </c>
      <c r="AC31" s="11">
        <f t="shared" ref="AC31:AC34" si="1">(AB31*0.3)</f>
        <v>5.1039945479999993</v>
      </c>
      <c r="AD31" s="10">
        <v>1250</v>
      </c>
    </row>
    <row r="32" spans="2:30" ht="15.75" customHeight="1" x14ac:dyDescent="0.25">
      <c r="B32" s="8" t="s">
        <v>25</v>
      </c>
      <c r="C32" s="9" t="s">
        <v>133</v>
      </c>
      <c r="D32" s="10" t="s">
        <v>38</v>
      </c>
      <c r="E32" s="10" t="s">
        <v>35</v>
      </c>
      <c r="F32" s="15" t="s">
        <v>39</v>
      </c>
      <c r="G32" s="10" t="s">
        <v>40</v>
      </c>
      <c r="H32" s="10">
        <v>22</v>
      </c>
      <c r="I32" s="10" t="s">
        <v>41</v>
      </c>
      <c r="J32" s="10">
        <v>10</v>
      </c>
      <c r="L32" s="10" t="s">
        <v>42</v>
      </c>
      <c r="M32" s="10">
        <v>67.61</v>
      </c>
      <c r="N32" s="10" t="s">
        <v>43</v>
      </c>
      <c r="O32" s="10" t="s">
        <v>41</v>
      </c>
      <c r="P32" s="10">
        <v>10</v>
      </c>
      <c r="R32" s="10" t="s">
        <v>42</v>
      </c>
      <c r="X32" s="10">
        <v>0.12</v>
      </c>
      <c r="Y32" s="10">
        <v>67.61</v>
      </c>
      <c r="Z32" s="10">
        <v>8</v>
      </c>
      <c r="AA32" s="10">
        <v>0.75</v>
      </c>
      <c r="AB32" s="11">
        <f>(AA32*Y32*X32)</f>
        <v>6.0848999999999993</v>
      </c>
      <c r="AC32" s="11">
        <f t="shared" si="1"/>
        <v>1.8254699999999997</v>
      </c>
      <c r="AD32" s="10">
        <v>1000</v>
      </c>
    </row>
    <row r="33" spans="1:30" ht="15.75" customHeight="1" x14ac:dyDescent="0.25">
      <c r="B33" s="8" t="s">
        <v>25</v>
      </c>
      <c r="C33" s="9" t="s">
        <v>134</v>
      </c>
      <c r="D33" s="10" t="s">
        <v>27</v>
      </c>
      <c r="E33" s="10" t="s">
        <v>28</v>
      </c>
      <c r="F33" s="10" t="s">
        <v>135</v>
      </c>
      <c r="G33" s="10" t="s">
        <v>40</v>
      </c>
      <c r="H33" s="10">
        <v>22</v>
      </c>
      <c r="I33" s="10" t="s">
        <v>61</v>
      </c>
      <c r="J33" s="10">
        <v>21</v>
      </c>
      <c r="K33" s="10" t="s">
        <v>85</v>
      </c>
      <c r="L33" s="10" t="s">
        <v>85</v>
      </c>
      <c r="M33" s="10">
        <v>34.799999999999997</v>
      </c>
      <c r="N33" s="10" t="s">
        <v>43</v>
      </c>
      <c r="O33" s="10" t="s">
        <v>64</v>
      </c>
      <c r="P33" s="10">
        <v>21</v>
      </c>
      <c r="Q33" s="10" t="s">
        <v>65</v>
      </c>
      <c r="R33" s="10" t="s">
        <v>85</v>
      </c>
      <c r="X33" s="10">
        <v>0.1237</v>
      </c>
      <c r="Y33" s="10">
        <v>34.799999999999997</v>
      </c>
      <c r="Z33" s="10">
        <v>8</v>
      </c>
      <c r="AA33" s="10">
        <v>0.75</v>
      </c>
      <c r="AB33" s="11">
        <f>(AA33*Y33*X33)</f>
        <v>3.2285699999999999</v>
      </c>
      <c r="AC33" s="11">
        <f t="shared" si="1"/>
        <v>0.96857099999999996</v>
      </c>
      <c r="AD33" s="10">
        <v>640</v>
      </c>
    </row>
    <row r="34" spans="1:30" ht="15.75" customHeight="1" x14ac:dyDescent="0.25">
      <c r="B34" s="8" t="s">
        <v>25</v>
      </c>
      <c r="C34" s="9" t="s">
        <v>136</v>
      </c>
      <c r="D34" s="10" t="s">
        <v>27</v>
      </c>
      <c r="E34" s="10" t="s">
        <v>28</v>
      </c>
      <c r="F34" s="10" t="s">
        <v>137</v>
      </c>
      <c r="G34" s="10" t="s">
        <v>138</v>
      </c>
      <c r="H34" s="10">
        <v>23</v>
      </c>
      <c r="I34" s="10" t="s">
        <v>49</v>
      </c>
      <c r="J34" s="10">
        <v>23</v>
      </c>
      <c r="L34" s="10" t="s">
        <v>139</v>
      </c>
      <c r="M34" s="10">
        <v>8.31</v>
      </c>
      <c r="N34" s="10" t="s">
        <v>70</v>
      </c>
      <c r="O34" s="10" t="s">
        <v>51</v>
      </c>
      <c r="P34" s="10">
        <v>23</v>
      </c>
      <c r="R34" s="10" t="s">
        <v>139</v>
      </c>
      <c r="X34" s="10">
        <v>0.82599999999999996</v>
      </c>
      <c r="Y34" s="10">
        <v>8.31</v>
      </c>
      <c r="Z34" s="10">
        <v>8</v>
      </c>
      <c r="AA34" s="10">
        <v>0.75</v>
      </c>
      <c r="AB34" s="11">
        <f>(AA34*Y34*X34)</f>
        <v>5.1480449999999998</v>
      </c>
      <c r="AC34" s="11">
        <f t="shared" si="1"/>
        <v>1.5444134999999999</v>
      </c>
      <c r="AD34" s="10">
        <v>900</v>
      </c>
    </row>
    <row r="35" spans="1:30" ht="15.75" hidden="1" customHeight="1" x14ac:dyDescent="0.25">
      <c r="B35" s="8" t="s">
        <v>36</v>
      </c>
      <c r="C35" s="10" t="s">
        <v>140</v>
      </c>
      <c r="D35" s="10" t="s">
        <v>141</v>
      </c>
      <c r="E35" s="10" t="s">
        <v>35</v>
      </c>
      <c r="F35" s="10" t="s">
        <v>39</v>
      </c>
      <c r="G35" s="10" t="s">
        <v>68</v>
      </c>
      <c r="H35" s="10">
        <v>21</v>
      </c>
      <c r="I35" s="10" t="s">
        <v>55</v>
      </c>
      <c r="J35" s="10">
        <v>13</v>
      </c>
      <c r="K35" s="10" t="s">
        <v>142</v>
      </c>
      <c r="L35" s="10" t="s">
        <v>34</v>
      </c>
      <c r="M35" s="10">
        <v>44.65</v>
      </c>
      <c r="N35" s="10" t="s">
        <v>95</v>
      </c>
      <c r="O35" s="10" t="s">
        <v>55</v>
      </c>
      <c r="P35" s="10">
        <v>13</v>
      </c>
      <c r="Q35" s="10" t="s">
        <v>142</v>
      </c>
      <c r="R35" s="10" t="s">
        <v>34</v>
      </c>
      <c r="X35" s="10" t="s">
        <v>45</v>
      </c>
      <c r="Y35" s="10">
        <v>44.65</v>
      </c>
      <c r="Z35" s="10">
        <v>7</v>
      </c>
      <c r="AA35" s="10"/>
      <c r="AB35" s="10"/>
      <c r="AC35" s="10"/>
      <c r="AD35" s="10">
        <v>800</v>
      </c>
    </row>
    <row r="36" spans="1:30" ht="15.75" customHeight="1" x14ac:dyDescent="0.25">
      <c r="B36" s="8" t="s">
        <v>25</v>
      </c>
      <c r="C36" s="9" t="s">
        <v>143</v>
      </c>
      <c r="D36" s="10" t="s">
        <v>27</v>
      </c>
      <c r="E36" s="10" t="s">
        <v>28</v>
      </c>
      <c r="F36" s="10" t="s">
        <v>144</v>
      </c>
      <c r="G36" s="10" t="s">
        <v>30</v>
      </c>
      <c r="H36" s="10">
        <v>19</v>
      </c>
      <c r="I36" s="10" t="s">
        <v>69</v>
      </c>
      <c r="J36" s="10">
        <v>32</v>
      </c>
      <c r="K36" s="10" t="s">
        <v>145</v>
      </c>
      <c r="L36" s="10" t="s">
        <v>85</v>
      </c>
      <c r="M36" s="10">
        <v>24.07</v>
      </c>
      <c r="N36" s="10" t="s">
        <v>33</v>
      </c>
      <c r="O36" s="10" t="s">
        <v>71</v>
      </c>
      <c r="P36" s="10">
        <v>31</v>
      </c>
      <c r="Q36" s="10" t="s">
        <v>146</v>
      </c>
      <c r="X36" s="10">
        <v>0.96</v>
      </c>
      <c r="Y36" s="10">
        <v>24.07</v>
      </c>
      <c r="Z36" s="10">
        <v>7</v>
      </c>
      <c r="AA36" s="10">
        <v>0.66</v>
      </c>
      <c r="AB36" s="11">
        <f>(AA36*Y36*X36)</f>
        <v>15.250752</v>
      </c>
      <c r="AC36" s="11">
        <f t="shared" ref="AC36:AC39" si="2">(AB36*0.3)</f>
        <v>4.5752255999999996</v>
      </c>
      <c r="AD36" s="10">
        <v>700</v>
      </c>
    </row>
    <row r="37" spans="1:30" ht="15.75" customHeight="1" x14ac:dyDescent="0.25">
      <c r="B37" s="8" t="s">
        <v>25</v>
      </c>
      <c r="C37" s="9" t="s">
        <v>147</v>
      </c>
      <c r="D37" s="10" t="s">
        <v>27</v>
      </c>
      <c r="E37" s="10" t="s">
        <v>28</v>
      </c>
      <c r="F37" s="10" t="s">
        <v>148</v>
      </c>
      <c r="G37" s="10" t="s">
        <v>30</v>
      </c>
      <c r="H37" s="10">
        <v>18</v>
      </c>
      <c r="I37" s="10" t="s">
        <v>55</v>
      </c>
      <c r="J37" s="10">
        <v>14</v>
      </c>
      <c r="K37" s="10" t="s">
        <v>149</v>
      </c>
      <c r="L37" s="10" t="s">
        <v>65</v>
      </c>
      <c r="M37" s="10">
        <v>73.11</v>
      </c>
      <c r="N37" s="10" t="s">
        <v>57</v>
      </c>
      <c r="O37" s="10" t="s">
        <v>130</v>
      </c>
      <c r="P37" s="10">
        <v>14</v>
      </c>
      <c r="Q37" s="10" t="s">
        <v>107</v>
      </c>
      <c r="R37" s="10" t="s">
        <v>65</v>
      </c>
      <c r="X37" s="10">
        <v>0.70240000000000002</v>
      </c>
      <c r="Y37" s="10">
        <v>73.11</v>
      </c>
      <c r="Z37" s="10">
        <v>7</v>
      </c>
      <c r="AA37" s="10">
        <v>0.66</v>
      </c>
      <c r="AB37" s="11">
        <f>(AA37*Y37*X37)</f>
        <v>33.892626239999998</v>
      </c>
      <c r="AC37" s="11">
        <f t="shared" si="2"/>
        <v>10.167787872</v>
      </c>
      <c r="AD37" s="10">
        <v>1000</v>
      </c>
    </row>
    <row r="38" spans="1:30" ht="15.75" customHeight="1" x14ac:dyDescent="0.25">
      <c r="A38" s="12" t="s">
        <v>35</v>
      </c>
      <c r="B38" s="13" t="s">
        <v>25</v>
      </c>
      <c r="C38" s="14" t="s">
        <v>150</v>
      </c>
      <c r="D38" s="12" t="s">
        <v>27</v>
      </c>
      <c r="E38" s="12" t="s">
        <v>28</v>
      </c>
      <c r="F38" s="12" t="s">
        <v>151</v>
      </c>
      <c r="G38" s="12" t="s">
        <v>152</v>
      </c>
      <c r="H38" s="12">
        <v>25</v>
      </c>
      <c r="I38" s="12" t="s">
        <v>61</v>
      </c>
      <c r="J38" s="12">
        <v>6</v>
      </c>
      <c r="K38" s="12" t="s">
        <v>107</v>
      </c>
      <c r="L38" s="12" t="s">
        <v>56</v>
      </c>
      <c r="M38" s="12">
        <v>61.11</v>
      </c>
      <c r="N38" s="12" t="s">
        <v>114</v>
      </c>
      <c r="O38" s="12" t="s">
        <v>64</v>
      </c>
      <c r="P38" s="12">
        <v>6</v>
      </c>
      <c r="Q38" s="12" t="s">
        <v>107</v>
      </c>
      <c r="R38" s="12" t="s">
        <v>56</v>
      </c>
      <c r="X38" s="12">
        <v>0.29499999999999998</v>
      </c>
      <c r="Y38" s="12">
        <v>61.11</v>
      </c>
      <c r="Z38" s="10">
        <v>8</v>
      </c>
      <c r="AA38" s="10">
        <v>0.75</v>
      </c>
      <c r="AB38" s="11">
        <f>(AA38*Y38*X38)</f>
        <v>13.520587499999998</v>
      </c>
      <c r="AC38" s="11">
        <f t="shared" si="2"/>
        <v>4.0561762499999992</v>
      </c>
      <c r="AD38" s="12">
        <v>1250</v>
      </c>
    </row>
    <row r="39" spans="1:30" ht="15.75" customHeight="1" x14ac:dyDescent="0.25">
      <c r="B39" s="8" t="s">
        <v>25</v>
      </c>
      <c r="C39" s="9" t="s">
        <v>153</v>
      </c>
      <c r="D39" s="10" t="s">
        <v>38</v>
      </c>
      <c r="E39" s="10" t="s">
        <v>35</v>
      </c>
      <c r="F39" s="10" t="s">
        <v>39</v>
      </c>
      <c r="G39" s="10" t="s">
        <v>30</v>
      </c>
      <c r="H39" s="10">
        <v>20</v>
      </c>
      <c r="I39" s="10" t="s">
        <v>127</v>
      </c>
      <c r="J39" s="10">
        <v>17</v>
      </c>
      <c r="K39" s="10" t="s">
        <v>62</v>
      </c>
      <c r="L39" s="10" t="s">
        <v>56</v>
      </c>
      <c r="M39" s="10">
        <v>68.41</v>
      </c>
      <c r="N39" s="10" t="s">
        <v>92</v>
      </c>
      <c r="O39" s="10" t="s">
        <v>128</v>
      </c>
      <c r="P39" s="10">
        <v>17</v>
      </c>
      <c r="Q39" s="10" t="s">
        <v>62</v>
      </c>
      <c r="R39" s="10" t="s">
        <v>56</v>
      </c>
      <c r="X39" s="10">
        <v>0.88600000000000001</v>
      </c>
      <c r="Y39" s="10">
        <v>68.41</v>
      </c>
      <c r="Z39" s="10">
        <v>7</v>
      </c>
      <c r="AA39" s="10">
        <v>0.66</v>
      </c>
      <c r="AB39" s="11">
        <f>(AA39*Y39*X39)</f>
        <v>40.003431599999999</v>
      </c>
      <c r="AC39" s="11">
        <f t="shared" si="2"/>
        <v>12.00102948</v>
      </c>
      <c r="AD39" s="10">
        <v>1000</v>
      </c>
    </row>
    <row r="40" spans="1:30" ht="15.75" hidden="1" customHeight="1" x14ac:dyDescent="0.25">
      <c r="B40" s="8" t="s">
        <v>36</v>
      </c>
      <c r="C40" s="10" t="s">
        <v>154</v>
      </c>
      <c r="D40" s="10" t="s">
        <v>38</v>
      </c>
      <c r="E40" s="10" t="s">
        <v>35</v>
      </c>
      <c r="F40" s="10" t="s">
        <v>39</v>
      </c>
      <c r="G40" s="10" t="s">
        <v>68</v>
      </c>
      <c r="H40" s="10">
        <v>24</v>
      </c>
      <c r="I40" s="10" t="s">
        <v>82</v>
      </c>
      <c r="J40" s="10">
        <v>16</v>
      </c>
      <c r="L40" s="10" t="s">
        <v>65</v>
      </c>
      <c r="M40" s="10">
        <v>133.01</v>
      </c>
      <c r="N40" s="10" t="s">
        <v>155</v>
      </c>
      <c r="O40" s="10" t="s">
        <v>83</v>
      </c>
      <c r="P40" s="10">
        <v>16</v>
      </c>
      <c r="R40" s="10" t="s">
        <v>65</v>
      </c>
      <c r="X40" s="10" t="s">
        <v>45</v>
      </c>
      <c r="Y40" s="10">
        <v>133.01</v>
      </c>
      <c r="Z40" s="10">
        <v>7</v>
      </c>
      <c r="AA40" s="10"/>
      <c r="AB40" s="10"/>
      <c r="AC40" s="10"/>
      <c r="AD40" s="10">
        <v>800</v>
      </c>
    </row>
    <row r="41" spans="1:30" ht="15.75" hidden="1" customHeight="1" x14ac:dyDescent="0.25">
      <c r="B41" s="8" t="s">
        <v>36</v>
      </c>
      <c r="C41" s="10" t="s">
        <v>156</v>
      </c>
      <c r="D41" s="10" t="s">
        <v>38</v>
      </c>
      <c r="E41" s="10" t="s">
        <v>35</v>
      </c>
      <c r="F41" s="10" t="s">
        <v>39</v>
      </c>
      <c r="G41" s="10" t="s">
        <v>68</v>
      </c>
      <c r="H41" s="10">
        <v>24</v>
      </c>
      <c r="I41" s="10" t="s">
        <v>82</v>
      </c>
      <c r="J41" s="10">
        <v>16</v>
      </c>
      <c r="L41" s="10" t="s">
        <v>85</v>
      </c>
      <c r="M41" s="10">
        <v>135.32</v>
      </c>
      <c r="N41" s="10" t="s">
        <v>155</v>
      </c>
      <c r="O41" s="10" t="s">
        <v>83</v>
      </c>
      <c r="P41" s="10">
        <v>16</v>
      </c>
      <c r="X41" s="10" t="s">
        <v>45</v>
      </c>
      <c r="Y41" s="10">
        <v>135.32</v>
      </c>
      <c r="Z41" s="10">
        <v>7</v>
      </c>
      <c r="AA41" s="10"/>
      <c r="AB41" s="10"/>
      <c r="AC41" s="10"/>
      <c r="AD41" s="10">
        <v>800</v>
      </c>
    </row>
    <row r="42" spans="1:30" ht="15.75" customHeight="1" x14ac:dyDescent="0.25">
      <c r="B42" s="8" t="s">
        <v>25</v>
      </c>
      <c r="C42" s="9" t="s">
        <v>157</v>
      </c>
      <c r="D42" s="10" t="s">
        <v>27</v>
      </c>
      <c r="E42" s="10" t="s">
        <v>28</v>
      </c>
      <c r="F42" s="10" t="s">
        <v>158</v>
      </c>
      <c r="G42" s="10" t="s">
        <v>68</v>
      </c>
      <c r="H42" s="10">
        <v>24</v>
      </c>
      <c r="I42" s="10" t="s">
        <v>31</v>
      </c>
      <c r="J42" s="10">
        <v>11</v>
      </c>
      <c r="K42" s="10" t="s">
        <v>58</v>
      </c>
      <c r="L42" s="10" t="s">
        <v>42</v>
      </c>
      <c r="M42" s="10">
        <v>60.41</v>
      </c>
      <c r="N42" s="10" t="s">
        <v>155</v>
      </c>
      <c r="O42" s="10" t="s">
        <v>31</v>
      </c>
      <c r="P42" s="10">
        <v>11</v>
      </c>
      <c r="Q42" s="10" t="s">
        <v>62</v>
      </c>
      <c r="R42" s="10" t="s">
        <v>42</v>
      </c>
      <c r="S42" s="10" t="s">
        <v>155</v>
      </c>
      <c r="T42" s="10" t="s">
        <v>31</v>
      </c>
      <c r="U42" s="10">
        <v>11</v>
      </c>
      <c r="V42" s="10" t="s">
        <v>32</v>
      </c>
      <c r="W42" s="10" t="s">
        <v>42</v>
      </c>
      <c r="X42" s="10">
        <v>0.61609999999999998</v>
      </c>
      <c r="Y42" s="10">
        <v>60.41</v>
      </c>
      <c r="Z42" s="10">
        <v>7</v>
      </c>
      <c r="AA42" s="10">
        <v>0.66</v>
      </c>
      <c r="AB42" s="11">
        <f>(AA42*Y42*X42)</f>
        <v>24.564276660000001</v>
      </c>
      <c r="AC42" s="11">
        <f t="shared" ref="AC42:AC44" si="3">(AB42*0.3)</f>
        <v>7.3692829980000001</v>
      </c>
      <c r="AD42" s="10">
        <v>800</v>
      </c>
    </row>
    <row r="43" spans="1:30" ht="15.75" customHeight="1" x14ac:dyDescent="0.25">
      <c r="A43" s="12" t="s">
        <v>35</v>
      </c>
      <c r="B43" s="13" t="s">
        <v>25</v>
      </c>
      <c r="C43" s="14" t="s">
        <v>159</v>
      </c>
      <c r="D43" s="12" t="s">
        <v>38</v>
      </c>
      <c r="E43" s="12" t="s">
        <v>35</v>
      </c>
      <c r="F43" s="12" t="s">
        <v>39</v>
      </c>
      <c r="G43" s="12" t="s">
        <v>152</v>
      </c>
      <c r="H43" s="12">
        <v>25</v>
      </c>
      <c r="I43" s="12" t="s">
        <v>61</v>
      </c>
      <c r="J43" s="12">
        <v>31</v>
      </c>
      <c r="K43" s="12" t="s">
        <v>32</v>
      </c>
      <c r="L43" s="12" t="s">
        <v>34</v>
      </c>
      <c r="M43" s="12">
        <v>59.97</v>
      </c>
      <c r="N43" s="12" t="s">
        <v>114</v>
      </c>
      <c r="O43" s="12" t="s">
        <v>64</v>
      </c>
      <c r="P43" s="12">
        <v>31</v>
      </c>
      <c r="Q43" s="12" t="s">
        <v>107</v>
      </c>
      <c r="R43" s="12" t="s">
        <v>65</v>
      </c>
      <c r="X43" s="12">
        <v>0.58389999999999997</v>
      </c>
      <c r="Y43" s="12">
        <v>59.97</v>
      </c>
      <c r="Z43" s="10">
        <v>8</v>
      </c>
      <c r="AA43" s="10">
        <v>0.75</v>
      </c>
      <c r="AB43" s="11">
        <f>(AA43*Y43*X43)</f>
        <v>26.262362249999999</v>
      </c>
      <c r="AC43" s="11">
        <f t="shared" si="3"/>
        <v>7.8787086749999995</v>
      </c>
      <c r="AD43" s="12">
        <v>1250</v>
      </c>
    </row>
    <row r="44" spans="1:30" ht="15.75" customHeight="1" x14ac:dyDescent="0.25">
      <c r="B44" s="8" t="s">
        <v>25</v>
      </c>
      <c r="C44" s="9" t="s">
        <v>160</v>
      </c>
      <c r="D44" s="10" t="s">
        <v>38</v>
      </c>
      <c r="E44" s="10" t="s">
        <v>35</v>
      </c>
      <c r="F44" s="10" t="s">
        <v>39</v>
      </c>
      <c r="G44" s="10" t="s">
        <v>40</v>
      </c>
      <c r="H44" s="10">
        <v>23</v>
      </c>
      <c r="I44" s="10" t="s">
        <v>61</v>
      </c>
      <c r="J44" s="10">
        <v>27</v>
      </c>
      <c r="L44" s="10" t="s">
        <v>161</v>
      </c>
      <c r="M44" s="10">
        <v>135.69</v>
      </c>
      <c r="N44" s="10" t="s">
        <v>70</v>
      </c>
      <c r="O44" s="10" t="s">
        <v>64</v>
      </c>
      <c r="P44" s="10">
        <v>27</v>
      </c>
      <c r="R44" s="10" t="s">
        <v>78</v>
      </c>
      <c r="X44" s="10">
        <v>0.1978</v>
      </c>
      <c r="Y44" s="10">
        <v>135.69</v>
      </c>
      <c r="Z44" s="10">
        <v>8</v>
      </c>
      <c r="AA44" s="10">
        <v>0.75</v>
      </c>
      <c r="AB44" s="11">
        <f>(AA44*Y44*X44)</f>
        <v>20.129611499999999</v>
      </c>
      <c r="AC44" s="11">
        <f t="shared" si="3"/>
        <v>6.0388834499999993</v>
      </c>
      <c r="AD44" s="10">
        <v>1200</v>
      </c>
    </row>
    <row r="45" spans="1:30" ht="15.75" hidden="1" customHeight="1" x14ac:dyDescent="0.25">
      <c r="B45" s="8" t="s">
        <v>36</v>
      </c>
      <c r="C45" s="10" t="s">
        <v>162</v>
      </c>
      <c r="D45" s="10" t="s">
        <v>27</v>
      </c>
      <c r="E45" s="10" t="s">
        <v>28</v>
      </c>
      <c r="F45" s="10" t="s">
        <v>163</v>
      </c>
      <c r="G45" s="10" t="s">
        <v>40</v>
      </c>
      <c r="H45" s="10">
        <v>21</v>
      </c>
      <c r="I45" s="10" t="s">
        <v>164</v>
      </c>
      <c r="J45" s="10">
        <v>17</v>
      </c>
      <c r="K45" s="10" t="s">
        <v>62</v>
      </c>
      <c r="L45" s="10" t="s">
        <v>56</v>
      </c>
      <c r="M45" s="10">
        <v>67.209999999999994</v>
      </c>
      <c r="N45" s="10" t="s">
        <v>95</v>
      </c>
      <c r="O45" s="10" t="s">
        <v>165</v>
      </c>
      <c r="P45" s="10">
        <v>17</v>
      </c>
      <c r="Q45" s="10" t="s">
        <v>62</v>
      </c>
      <c r="R45" s="10" t="s">
        <v>56</v>
      </c>
      <c r="X45" s="10" t="s">
        <v>45</v>
      </c>
      <c r="Y45" s="10">
        <v>67.209999999999994</v>
      </c>
      <c r="Z45" s="10">
        <v>8</v>
      </c>
      <c r="AA45" s="10"/>
      <c r="AB45" s="10"/>
      <c r="AC45" s="10"/>
      <c r="AD45" s="10">
        <v>800</v>
      </c>
    </row>
    <row r="46" spans="1:30" ht="15.75" customHeight="1" x14ac:dyDescent="0.25">
      <c r="B46" s="8" t="s">
        <v>25</v>
      </c>
      <c r="C46" s="9" t="s">
        <v>166</v>
      </c>
      <c r="D46" s="10" t="s">
        <v>38</v>
      </c>
      <c r="E46" s="10" t="s">
        <v>35</v>
      </c>
      <c r="F46" s="10" t="s">
        <v>39</v>
      </c>
      <c r="G46" s="10" t="s">
        <v>40</v>
      </c>
      <c r="H46" s="10">
        <v>24</v>
      </c>
      <c r="I46" s="10" t="s">
        <v>41</v>
      </c>
      <c r="J46" s="10">
        <v>31</v>
      </c>
      <c r="K46" s="10" t="s">
        <v>56</v>
      </c>
      <c r="L46" s="10" t="s">
        <v>65</v>
      </c>
      <c r="M46" s="10">
        <v>26.79</v>
      </c>
      <c r="N46" s="10" t="s">
        <v>155</v>
      </c>
      <c r="O46" s="10" t="s">
        <v>44</v>
      </c>
      <c r="P46" s="10">
        <v>31</v>
      </c>
      <c r="Q46" s="10" t="s">
        <v>56</v>
      </c>
      <c r="R46" s="10" t="s">
        <v>167</v>
      </c>
      <c r="X46" s="10">
        <v>0.82589999999999997</v>
      </c>
      <c r="Y46" s="10">
        <v>26.79</v>
      </c>
      <c r="Z46" s="10">
        <v>8</v>
      </c>
      <c r="AA46" s="10">
        <v>0.75</v>
      </c>
      <c r="AB46" s="11">
        <f>(AA46*Y46*X46)</f>
        <v>16.59439575</v>
      </c>
      <c r="AC46" s="11">
        <f>(AB46*0.3)</f>
        <v>4.9783187250000003</v>
      </c>
      <c r="AD46" s="10">
        <v>1000</v>
      </c>
    </row>
    <row r="47" spans="1:30" ht="15.75" hidden="1" customHeight="1" x14ac:dyDescent="0.25">
      <c r="B47" s="8" t="s">
        <v>36</v>
      </c>
      <c r="C47" s="10" t="s">
        <v>168</v>
      </c>
      <c r="D47" s="10" t="s">
        <v>38</v>
      </c>
      <c r="E47" s="10" t="s">
        <v>35</v>
      </c>
      <c r="F47" s="10" t="s">
        <v>39</v>
      </c>
      <c r="G47" s="10" t="s">
        <v>97</v>
      </c>
      <c r="H47" s="10">
        <v>25</v>
      </c>
      <c r="I47" s="10" t="s">
        <v>49</v>
      </c>
      <c r="J47" s="10">
        <v>30</v>
      </c>
      <c r="K47" s="10" t="s">
        <v>169</v>
      </c>
      <c r="L47" s="10" t="s">
        <v>56</v>
      </c>
      <c r="M47" s="10">
        <v>78.5</v>
      </c>
      <c r="N47" s="10" t="s">
        <v>114</v>
      </c>
      <c r="O47" s="10" t="s">
        <v>51</v>
      </c>
      <c r="P47" s="10">
        <v>30</v>
      </c>
      <c r="Q47" s="10" t="s">
        <v>107</v>
      </c>
      <c r="R47" s="10" t="s">
        <v>56</v>
      </c>
      <c r="S47" s="10" t="s">
        <v>56</v>
      </c>
      <c r="T47" s="10" t="s">
        <v>56</v>
      </c>
      <c r="X47" s="10" t="s">
        <v>45</v>
      </c>
      <c r="Y47" s="10">
        <v>78.5</v>
      </c>
      <c r="Z47" s="10">
        <v>8</v>
      </c>
      <c r="AA47" s="10"/>
      <c r="AB47" s="10"/>
      <c r="AC47" s="10"/>
      <c r="AD47" s="10">
        <v>1000</v>
      </c>
    </row>
    <row r="48" spans="1:30" ht="15.75" customHeight="1" x14ac:dyDescent="0.25">
      <c r="B48" s="8" t="s">
        <v>25</v>
      </c>
      <c r="C48" s="9" t="s">
        <v>170</v>
      </c>
      <c r="D48" s="10" t="s">
        <v>27</v>
      </c>
      <c r="E48" s="10" t="s">
        <v>28</v>
      </c>
      <c r="F48" s="10" t="s">
        <v>171</v>
      </c>
      <c r="G48" s="10" t="s">
        <v>138</v>
      </c>
      <c r="H48" s="10">
        <v>22</v>
      </c>
      <c r="I48" s="10" t="s">
        <v>100</v>
      </c>
      <c r="J48" s="10">
        <v>7</v>
      </c>
      <c r="K48" s="10" t="s">
        <v>172</v>
      </c>
      <c r="L48" s="10" t="s">
        <v>173</v>
      </c>
      <c r="M48" s="10">
        <v>29.9</v>
      </c>
      <c r="N48" s="10" t="s">
        <v>43</v>
      </c>
      <c r="O48" s="10" t="s">
        <v>108</v>
      </c>
      <c r="P48" s="10">
        <v>7</v>
      </c>
      <c r="Q48" s="10" t="s">
        <v>172</v>
      </c>
      <c r="R48" s="10" t="s">
        <v>173</v>
      </c>
      <c r="X48" s="10">
        <v>0.74690000000000001</v>
      </c>
      <c r="Y48" s="10">
        <v>29.9</v>
      </c>
      <c r="Z48" s="10">
        <v>7</v>
      </c>
      <c r="AA48" s="10">
        <v>0.66</v>
      </c>
      <c r="AB48" s="11">
        <f>(AA48*Y48*X48)</f>
        <v>14.739324600000002</v>
      </c>
      <c r="AC48" s="11">
        <f>(AB48*0.3)</f>
        <v>4.4217973800000001</v>
      </c>
      <c r="AD48" s="10">
        <v>1250</v>
      </c>
    </row>
    <row r="49" spans="2:30" ht="15.75" hidden="1" customHeight="1" x14ac:dyDescent="0.25">
      <c r="B49" s="8" t="s">
        <v>36</v>
      </c>
      <c r="C49" s="10" t="s">
        <v>174</v>
      </c>
      <c r="D49" s="10" t="s">
        <v>141</v>
      </c>
      <c r="E49" s="10" t="s">
        <v>35</v>
      </c>
      <c r="F49" s="10" t="s">
        <v>39</v>
      </c>
      <c r="G49" s="10" t="s">
        <v>68</v>
      </c>
      <c r="H49" s="10">
        <v>24</v>
      </c>
      <c r="I49" s="10" t="s">
        <v>82</v>
      </c>
      <c r="J49" s="10">
        <v>22</v>
      </c>
      <c r="L49" s="10" t="s">
        <v>32</v>
      </c>
      <c r="M49" s="10">
        <v>136.77000000000001</v>
      </c>
      <c r="N49" s="10" t="s">
        <v>155</v>
      </c>
      <c r="O49" s="10" t="s">
        <v>82</v>
      </c>
      <c r="P49" s="10">
        <v>22</v>
      </c>
      <c r="R49" s="10" t="s">
        <v>32</v>
      </c>
      <c r="X49" s="10" t="s">
        <v>45</v>
      </c>
      <c r="Y49" s="10">
        <v>136.77000000000001</v>
      </c>
      <c r="Z49" s="10">
        <v>7</v>
      </c>
      <c r="AA49" s="10"/>
      <c r="AB49" s="10"/>
      <c r="AC49" s="10"/>
      <c r="AD49" s="10">
        <v>1000</v>
      </c>
    </row>
    <row r="50" spans="2:30" ht="15.75" hidden="1" customHeight="1" x14ac:dyDescent="0.25">
      <c r="B50" s="8" t="s">
        <v>36</v>
      </c>
      <c r="C50" s="10" t="s">
        <v>175</v>
      </c>
      <c r="D50" s="10" t="s">
        <v>141</v>
      </c>
      <c r="E50" s="10" t="s">
        <v>35</v>
      </c>
      <c r="F50" s="10" t="s">
        <v>39</v>
      </c>
      <c r="G50" s="10" t="s">
        <v>48</v>
      </c>
      <c r="H50" s="10">
        <v>28</v>
      </c>
      <c r="I50" s="10" t="s">
        <v>176</v>
      </c>
      <c r="J50" s="10">
        <v>28</v>
      </c>
      <c r="L50" s="10" t="s">
        <v>32</v>
      </c>
      <c r="M50" s="10">
        <v>103.39</v>
      </c>
      <c r="N50" s="10" t="s">
        <v>50</v>
      </c>
      <c r="O50" s="10" t="s">
        <v>176</v>
      </c>
      <c r="P50" s="10">
        <v>28</v>
      </c>
      <c r="R50" s="10" t="s">
        <v>32</v>
      </c>
      <c r="X50" s="10" t="s">
        <v>45</v>
      </c>
      <c r="Y50" s="10">
        <v>103.39</v>
      </c>
      <c r="Z50" s="10">
        <v>8</v>
      </c>
      <c r="AA50" s="10"/>
      <c r="AB50" s="10"/>
      <c r="AC50" s="10"/>
      <c r="AD50" s="10">
        <v>1000</v>
      </c>
    </row>
    <row r="51" spans="2:30" ht="15.75" customHeight="1" x14ac:dyDescent="0.25">
      <c r="B51" s="8" t="s">
        <v>25</v>
      </c>
      <c r="C51" s="9" t="s">
        <v>177</v>
      </c>
      <c r="D51" s="10" t="s">
        <v>141</v>
      </c>
      <c r="E51" s="10" t="s">
        <v>35</v>
      </c>
      <c r="F51" s="10" t="s">
        <v>39</v>
      </c>
      <c r="G51" s="10" t="s">
        <v>40</v>
      </c>
      <c r="H51" s="10">
        <v>22</v>
      </c>
      <c r="I51" s="10" t="s">
        <v>61</v>
      </c>
      <c r="J51" s="10">
        <v>34</v>
      </c>
      <c r="L51" s="10" t="s">
        <v>34</v>
      </c>
      <c r="M51" s="10">
        <v>150.55000000000001</v>
      </c>
      <c r="N51" s="10" t="s">
        <v>43</v>
      </c>
      <c r="O51" s="10" t="s">
        <v>61</v>
      </c>
      <c r="P51" s="10">
        <v>34</v>
      </c>
      <c r="R51" s="10" t="s">
        <v>34</v>
      </c>
      <c r="X51" s="10">
        <v>0.1547</v>
      </c>
      <c r="Y51" s="10">
        <v>150.55000000000001</v>
      </c>
      <c r="Z51" s="10">
        <v>8</v>
      </c>
      <c r="AA51" s="10">
        <v>0.75</v>
      </c>
      <c r="AB51" s="11">
        <f>(AA51*Y51*X51)</f>
        <v>17.46756375</v>
      </c>
      <c r="AC51" s="11">
        <f>(AB51*0.3)</f>
        <v>5.2402691250000002</v>
      </c>
      <c r="AD51" s="10">
        <v>1000</v>
      </c>
    </row>
    <row r="52" spans="2:30" ht="15.75" hidden="1" customHeight="1" x14ac:dyDescent="0.25">
      <c r="B52" s="8" t="s">
        <v>36</v>
      </c>
      <c r="C52" s="10" t="s">
        <v>178</v>
      </c>
      <c r="D52" s="10" t="s">
        <v>27</v>
      </c>
      <c r="E52" s="10" t="s">
        <v>28</v>
      </c>
      <c r="F52" s="10" t="s">
        <v>163</v>
      </c>
      <c r="G52" s="10" t="s">
        <v>40</v>
      </c>
      <c r="H52" s="10">
        <v>21</v>
      </c>
      <c r="I52" s="10" t="s">
        <v>164</v>
      </c>
      <c r="J52" s="10">
        <v>17</v>
      </c>
      <c r="L52" s="10" t="s">
        <v>58</v>
      </c>
      <c r="M52" s="10">
        <v>3.29</v>
      </c>
      <c r="N52" s="10" t="s">
        <v>95</v>
      </c>
      <c r="O52" s="10" t="s">
        <v>164</v>
      </c>
      <c r="P52" s="10">
        <v>17</v>
      </c>
      <c r="R52" s="10" t="s">
        <v>56</v>
      </c>
      <c r="X52" s="10" t="s">
        <v>45</v>
      </c>
      <c r="Y52" s="10">
        <v>3.29</v>
      </c>
      <c r="Z52" s="10">
        <v>8</v>
      </c>
      <c r="AA52" s="10"/>
      <c r="AB52" s="10"/>
      <c r="AC52" s="10"/>
      <c r="AD52" s="10">
        <v>800</v>
      </c>
    </row>
    <row r="53" spans="2:30" ht="15.75" hidden="1" customHeight="1" x14ac:dyDescent="0.25">
      <c r="B53" s="8" t="s">
        <v>36</v>
      </c>
      <c r="C53" s="10" t="s">
        <v>179</v>
      </c>
      <c r="D53" s="10" t="s">
        <v>27</v>
      </c>
      <c r="E53" s="10" t="s">
        <v>28</v>
      </c>
      <c r="F53" s="10" t="s">
        <v>180</v>
      </c>
      <c r="G53" s="10" t="s">
        <v>97</v>
      </c>
      <c r="H53" s="10">
        <v>27</v>
      </c>
      <c r="I53" s="10" t="s">
        <v>100</v>
      </c>
      <c r="J53" s="10">
        <v>30</v>
      </c>
      <c r="L53" s="10" t="s">
        <v>181</v>
      </c>
      <c r="M53" s="10">
        <v>28.65</v>
      </c>
      <c r="N53" s="10" t="s">
        <v>98</v>
      </c>
      <c r="O53" s="10" t="s">
        <v>100</v>
      </c>
      <c r="P53" s="10">
        <v>30</v>
      </c>
      <c r="Q53" s="10" t="s">
        <v>182</v>
      </c>
      <c r="S53" s="10" t="s">
        <v>183</v>
      </c>
      <c r="V53" s="10" t="s">
        <v>184</v>
      </c>
      <c r="X53" s="10" t="s">
        <v>45</v>
      </c>
      <c r="Y53" s="10">
        <v>28.65</v>
      </c>
      <c r="Z53" s="10">
        <v>8</v>
      </c>
      <c r="AA53" s="10"/>
      <c r="AB53" s="10"/>
      <c r="AC53" s="10"/>
      <c r="AD53" s="10">
        <v>1200</v>
      </c>
    </row>
    <row r="54" spans="2:30" ht="15.75" hidden="1" customHeight="1" x14ac:dyDescent="0.25">
      <c r="B54" s="8" t="s">
        <v>36</v>
      </c>
      <c r="C54" s="10" t="s">
        <v>185</v>
      </c>
      <c r="D54" s="10" t="s">
        <v>141</v>
      </c>
      <c r="E54" s="10" t="s">
        <v>35</v>
      </c>
      <c r="F54" s="10" t="s">
        <v>39</v>
      </c>
      <c r="G54" s="10" t="s">
        <v>40</v>
      </c>
      <c r="H54" s="10">
        <v>21</v>
      </c>
      <c r="I54" s="10" t="s">
        <v>41</v>
      </c>
      <c r="J54" s="10">
        <v>11</v>
      </c>
      <c r="L54" s="10" t="s">
        <v>34</v>
      </c>
      <c r="M54" s="10">
        <v>131.55000000000001</v>
      </c>
      <c r="N54" s="10" t="s">
        <v>95</v>
      </c>
      <c r="O54" s="10" t="s">
        <v>41</v>
      </c>
      <c r="P54" s="10">
        <v>11</v>
      </c>
      <c r="R54" s="10" t="s">
        <v>34</v>
      </c>
      <c r="X54" s="10" t="s">
        <v>45</v>
      </c>
      <c r="Y54" s="10">
        <v>131.55000000000001</v>
      </c>
      <c r="Z54" s="10">
        <v>8</v>
      </c>
      <c r="AA54" s="10"/>
      <c r="AB54" s="10"/>
      <c r="AC54" s="10"/>
      <c r="AD54" s="10">
        <v>1000</v>
      </c>
    </row>
    <row r="55" spans="2:30" ht="15.75" customHeight="1" x14ac:dyDescent="0.25">
      <c r="B55" s="8" t="s">
        <v>25</v>
      </c>
      <c r="C55" s="9" t="s">
        <v>186</v>
      </c>
      <c r="D55" s="10" t="s">
        <v>38</v>
      </c>
      <c r="E55" s="10" t="s">
        <v>35</v>
      </c>
      <c r="F55" s="10" t="s">
        <v>39</v>
      </c>
      <c r="G55" s="10" t="s">
        <v>40</v>
      </c>
      <c r="H55" s="10">
        <v>22</v>
      </c>
      <c r="I55" s="10" t="s">
        <v>61</v>
      </c>
      <c r="J55" s="10">
        <v>28</v>
      </c>
      <c r="L55" s="10" t="s">
        <v>65</v>
      </c>
      <c r="M55" s="10">
        <v>118.8</v>
      </c>
      <c r="N55" s="10" t="s">
        <v>43</v>
      </c>
      <c r="O55" s="10" t="s">
        <v>64</v>
      </c>
      <c r="P55" s="10">
        <v>21</v>
      </c>
      <c r="R55" s="10" t="s">
        <v>65</v>
      </c>
      <c r="X55" s="10">
        <v>0.13</v>
      </c>
      <c r="Y55" s="10">
        <v>118.8</v>
      </c>
      <c r="Z55" s="10">
        <v>8</v>
      </c>
      <c r="AA55" s="10">
        <v>0.75</v>
      </c>
      <c r="AB55" s="11">
        <f>(AA55*Y55*X55)</f>
        <v>11.583</v>
      </c>
      <c r="AC55" s="11">
        <f>(AB55*0.3)</f>
        <v>3.4748999999999999</v>
      </c>
      <c r="AD55" s="10">
        <v>1000</v>
      </c>
    </row>
    <row r="56" spans="2:30" ht="15.75" hidden="1" customHeight="1" x14ac:dyDescent="0.25">
      <c r="B56" s="8" t="s">
        <v>36</v>
      </c>
      <c r="C56" s="10" t="s">
        <v>187</v>
      </c>
      <c r="D56" s="10" t="s">
        <v>141</v>
      </c>
      <c r="E56" s="10" t="s">
        <v>35</v>
      </c>
      <c r="F56" s="10" t="s">
        <v>39</v>
      </c>
      <c r="G56" s="10" t="s">
        <v>48</v>
      </c>
      <c r="H56" s="10">
        <v>28</v>
      </c>
      <c r="I56" s="10" t="s">
        <v>49</v>
      </c>
      <c r="J56" s="10">
        <v>3</v>
      </c>
      <c r="L56" s="10" t="s">
        <v>42</v>
      </c>
      <c r="M56" s="10">
        <v>133.77000000000001</v>
      </c>
      <c r="N56" s="10" t="s">
        <v>50</v>
      </c>
      <c r="O56" s="10" t="s">
        <v>49</v>
      </c>
      <c r="P56" s="10">
        <v>3</v>
      </c>
      <c r="R56" s="10" t="s">
        <v>42</v>
      </c>
      <c r="X56" s="10" t="s">
        <v>45</v>
      </c>
      <c r="Y56" s="10">
        <v>133.77000000000001</v>
      </c>
      <c r="Z56" s="10">
        <v>8</v>
      </c>
      <c r="AA56" s="10"/>
      <c r="AB56" s="10"/>
      <c r="AC56" s="10"/>
      <c r="AD56" s="10">
        <v>1000</v>
      </c>
    </row>
    <row r="57" spans="2:30" ht="15.75" customHeight="1" x14ac:dyDescent="0.25">
      <c r="B57" s="8" t="s">
        <v>25</v>
      </c>
      <c r="C57" s="9" t="s">
        <v>188</v>
      </c>
      <c r="D57" s="10" t="s">
        <v>38</v>
      </c>
      <c r="E57" s="10" t="s">
        <v>35</v>
      </c>
      <c r="F57" s="10" t="s">
        <v>39</v>
      </c>
      <c r="G57" s="10" t="s">
        <v>68</v>
      </c>
      <c r="H57" s="10">
        <v>23</v>
      </c>
      <c r="I57" s="10" t="s">
        <v>82</v>
      </c>
      <c r="J57" s="10">
        <v>15</v>
      </c>
      <c r="M57" s="10">
        <v>63.28</v>
      </c>
      <c r="N57" s="10" t="s">
        <v>70</v>
      </c>
      <c r="O57" s="10" t="s">
        <v>83</v>
      </c>
      <c r="P57" s="10">
        <v>16</v>
      </c>
      <c r="Q57" s="10" t="s">
        <v>142</v>
      </c>
      <c r="R57" s="10" t="s">
        <v>85</v>
      </c>
      <c r="X57" s="10">
        <v>0.70279999999999998</v>
      </c>
      <c r="Y57" s="10">
        <v>63.28</v>
      </c>
      <c r="Z57" s="10">
        <v>7</v>
      </c>
      <c r="AA57" s="10">
        <v>0.66</v>
      </c>
      <c r="AB57" s="11">
        <f>(AA57*Y57*X57)</f>
        <v>29.352301440000002</v>
      </c>
      <c r="AC57" s="11">
        <f>(AB57*0.3)</f>
        <v>8.8056904320000005</v>
      </c>
      <c r="AD57" s="10">
        <v>1200</v>
      </c>
    </row>
    <row r="58" spans="2:30" ht="15.75" hidden="1" customHeight="1" x14ac:dyDescent="0.25">
      <c r="B58" s="8" t="s">
        <v>36</v>
      </c>
      <c r="C58" s="10" t="s">
        <v>189</v>
      </c>
      <c r="D58" s="10" t="s">
        <v>27</v>
      </c>
      <c r="E58" s="10" t="s">
        <v>28</v>
      </c>
      <c r="F58" s="10" t="s">
        <v>190</v>
      </c>
      <c r="G58" s="10" t="s">
        <v>40</v>
      </c>
      <c r="H58" s="10">
        <v>24</v>
      </c>
      <c r="I58" s="10" t="s">
        <v>164</v>
      </c>
      <c r="J58" s="10">
        <v>11</v>
      </c>
      <c r="K58" s="10" t="s">
        <v>62</v>
      </c>
      <c r="L58" s="10" t="s">
        <v>78</v>
      </c>
      <c r="M58" s="10">
        <v>15.92</v>
      </c>
      <c r="N58" s="10" t="s">
        <v>155</v>
      </c>
      <c r="O58" s="10" t="s">
        <v>165</v>
      </c>
      <c r="P58" s="10">
        <v>11</v>
      </c>
      <c r="Q58" s="10" t="s">
        <v>62</v>
      </c>
      <c r="R58" s="10" t="s">
        <v>78</v>
      </c>
      <c r="S58" s="10" t="s">
        <v>155</v>
      </c>
      <c r="T58" s="10" t="s">
        <v>165</v>
      </c>
      <c r="U58" s="10">
        <v>11</v>
      </c>
      <c r="V58" s="10" t="s">
        <v>78</v>
      </c>
      <c r="W58" s="10" t="s">
        <v>78</v>
      </c>
      <c r="X58" s="10" t="s">
        <v>45</v>
      </c>
      <c r="Y58" s="10">
        <v>15.92</v>
      </c>
      <c r="Z58" s="10">
        <v>8</v>
      </c>
      <c r="AA58" s="10"/>
      <c r="AB58" s="10"/>
      <c r="AC58" s="10"/>
      <c r="AD58" s="10">
        <v>800</v>
      </c>
    </row>
    <row r="59" spans="2:30" ht="15.75" customHeight="1" x14ac:dyDescent="0.25">
      <c r="B59" s="8" t="s">
        <v>25</v>
      </c>
      <c r="C59" s="9" t="s">
        <v>191</v>
      </c>
      <c r="D59" s="10" t="s">
        <v>27</v>
      </c>
      <c r="E59" s="10" t="s">
        <v>28</v>
      </c>
      <c r="F59" s="10" t="s">
        <v>192</v>
      </c>
      <c r="G59" s="10" t="s">
        <v>68</v>
      </c>
      <c r="H59" s="10">
        <v>24</v>
      </c>
      <c r="I59" s="10" t="s">
        <v>31</v>
      </c>
      <c r="J59" s="10">
        <v>22</v>
      </c>
      <c r="L59" s="10" t="s">
        <v>58</v>
      </c>
      <c r="M59" s="10">
        <v>22.73</v>
      </c>
      <c r="N59" s="10" t="s">
        <v>155</v>
      </c>
      <c r="O59" s="10" t="s">
        <v>31</v>
      </c>
      <c r="P59" s="10">
        <v>22</v>
      </c>
      <c r="R59" s="10" t="s">
        <v>58</v>
      </c>
      <c r="S59" s="10" t="s">
        <v>155</v>
      </c>
      <c r="T59" s="10" t="s">
        <v>31</v>
      </c>
      <c r="U59" s="10">
        <v>22</v>
      </c>
      <c r="W59" s="10" t="s">
        <v>58</v>
      </c>
      <c r="X59" s="10">
        <v>0.96</v>
      </c>
      <c r="Y59" s="10">
        <v>22.76</v>
      </c>
      <c r="Z59" s="10">
        <v>7</v>
      </c>
      <c r="AA59" s="10">
        <v>0.66</v>
      </c>
      <c r="AB59" s="11">
        <f t="shared" ref="AB59:AB64" si="4">(AA59*Y59*X59)</f>
        <v>14.420736</v>
      </c>
      <c r="AC59" s="11">
        <f t="shared" ref="AC59:AC64" si="5">(AB59*0.3)</f>
        <v>4.3262207999999998</v>
      </c>
      <c r="AD59" s="10">
        <v>800</v>
      </c>
    </row>
    <row r="60" spans="2:30" ht="15.75" customHeight="1" x14ac:dyDescent="0.25">
      <c r="B60" s="8" t="s">
        <v>25</v>
      </c>
      <c r="C60" s="9" t="s">
        <v>193</v>
      </c>
      <c r="D60" s="10" t="s">
        <v>27</v>
      </c>
      <c r="E60" s="10" t="s">
        <v>28</v>
      </c>
      <c r="F60" s="10" t="s">
        <v>194</v>
      </c>
      <c r="G60" s="10" t="s">
        <v>40</v>
      </c>
      <c r="H60" s="10">
        <v>24</v>
      </c>
      <c r="I60" s="10" t="s">
        <v>164</v>
      </c>
      <c r="J60" s="10">
        <v>10</v>
      </c>
      <c r="K60" s="10" t="s">
        <v>142</v>
      </c>
      <c r="L60" s="10" t="s">
        <v>85</v>
      </c>
      <c r="M60" s="10">
        <v>6.28</v>
      </c>
      <c r="N60" s="10" t="s">
        <v>155</v>
      </c>
      <c r="O60" s="10" t="s">
        <v>165</v>
      </c>
      <c r="P60" s="10">
        <v>10</v>
      </c>
      <c r="Q60" s="10" t="s">
        <v>142</v>
      </c>
      <c r="R60" s="10" t="s">
        <v>85</v>
      </c>
      <c r="X60" s="10">
        <v>0.99</v>
      </c>
      <c r="Y60" s="10">
        <v>6.28</v>
      </c>
      <c r="Z60" s="10">
        <v>8</v>
      </c>
      <c r="AA60" s="10">
        <v>0.75</v>
      </c>
      <c r="AB60" s="11">
        <f t="shared" si="4"/>
        <v>4.6628999999999996</v>
      </c>
      <c r="AC60" s="11">
        <f t="shared" si="5"/>
        <v>1.3988699999999998</v>
      </c>
      <c r="AD60" s="10">
        <v>800</v>
      </c>
    </row>
    <row r="61" spans="2:30" ht="15.75" customHeight="1" x14ac:dyDescent="0.25">
      <c r="B61" s="8" t="s">
        <v>25</v>
      </c>
      <c r="C61" s="9" t="s">
        <v>195</v>
      </c>
      <c r="D61" s="10" t="s">
        <v>38</v>
      </c>
      <c r="E61" s="10" t="s">
        <v>35</v>
      </c>
      <c r="F61" s="10" t="s">
        <v>39</v>
      </c>
      <c r="G61" s="10" t="s">
        <v>40</v>
      </c>
      <c r="H61" s="10">
        <v>22</v>
      </c>
      <c r="I61" s="10" t="s">
        <v>82</v>
      </c>
      <c r="J61" s="10">
        <v>11</v>
      </c>
      <c r="L61" s="10" t="s">
        <v>78</v>
      </c>
      <c r="M61" s="10">
        <v>134.56</v>
      </c>
      <c r="N61" s="10" t="s">
        <v>43</v>
      </c>
      <c r="O61" s="10" t="s">
        <v>83</v>
      </c>
      <c r="P61" s="10">
        <v>11</v>
      </c>
      <c r="R61" s="10" t="s">
        <v>78</v>
      </c>
      <c r="X61" s="10">
        <v>0.13009999999999999</v>
      </c>
      <c r="Y61" s="10">
        <v>134.56</v>
      </c>
      <c r="Z61" s="10">
        <v>8</v>
      </c>
      <c r="AA61" s="10">
        <v>0.75</v>
      </c>
      <c r="AB61" s="11">
        <f t="shared" si="4"/>
        <v>13.129692</v>
      </c>
      <c r="AC61" s="11">
        <f t="shared" si="5"/>
        <v>3.9389075999999998</v>
      </c>
      <c r="AD61" s="10">
        <v>1000</v>
      </c>
    </row>
    <row r="62" spans="2:30" ht="15.75" customHeight="1" x14ac:dyDescent="0.25">
      <c r="B62" s="8" t="s">
        <v>25</v>
      </c>
      <c r="C62" s="9" t="s">
        <v>196</v>
      </c>
      <c r="D62" s="10" t="s">
        <v>141</v>
      </c>
      <c r="E62" s="10" t="s">
        <v>35</v>
      </c>
      <c r="F62" s="10" t="s">
        <v>39</v>
      </c>
      <c r="G62" s="10" t="s">
        <v>68</v>
      </c>
      <c r="H62" s="10">
        <v>23</v>
      </c>
      <c r="I62" s="10" t="s">
        <v>82</v>
      </c>
      <c r="J62" s="10">
        <v>16</v>
      </c>
      <c r="L62" s="10" t="s">
        <v>34</v>
      </c>
      <c r="M62" s="10">
        <v>39.799999999999997</v>
      </c>
      <c r="N62" s="10" t="s">
        <v>70</v>
      </c>
      <c r="O62" s="10" t="s">
        <v>82</v>
      </c>
      <c r="P62" s="10">
        <v>17</v>
      </c>
      <c r="Q62" s="10" t="s">
        <v>142</v>
      </c>
      <c r="R62" s="10" t="s">
        <v>56</v>
      </c>
      <c r="X62" s="10">
        <v>0.65249999999999997</v>
      </c>
      <c r="Y62" s="10">
        <v>39.799999999999997</v>
      </c>
      <c r="Z62" s="10">
        <v>7</v>
      </c>
      <c r="AA62" s="10">
        <v>0.66</v>
      </c>
      <c r="AB62" s="11">
        <f t="shared" si="4"/>
        <v>17.139869999999998</v>
      </c>
      <c r="AC62" s="11">
        <f t="shared" si="5"/>
        <v>5.1419609999999993</v>
      </c>
      <c r="AD62" s="10">
        <v>850</v>
      </c>
    </row>
    <row r="63" spans="2:30" ht="15.75" customHeight="1" x14ac:dyDescent="0.25">
      <c r="B63" s="8" t="s">
        <v>25</v>
      </c>
      <c r="C63" s="9" t="s">
        <v>197</v>
      </c>
      <c r="D63" s="10" t="s">
        <v>38</v>
      </c>
      <c r="E63" s="10" t="s">
        <v>35</v>
      </c>
      <c r="F63" s="10" t="s">
        <v>39</v>
      </c>
      <c r="G63" s="10" t="s">
        <v>40</v>
      </c>
      <c r="H63" s="10">
        <v>22</v>
      </c>
      <c r="I63" s="10" t="s">
        <v>61</v>
      </c>
      <c r="J63" s="10">
        <v>33</v>
      </c>
      <c r="K63" s="10" t="s">
        <v>198</v>
      </c>
      <c r="L63" s="10" t="s">
        <v>199</v>
      </c>
      <c r="M63" s="10">
        <v>215.65</v>
      </c>
      <c r="N63" s="10" t="s">
        <v>43</v>
      </c>
      <c r="O63" s="10" t="s">
        <v>64</v>
      </c>
      <c r="P63" s="10">
        <v>33</v>
      </c>
      <c r="Q63" s="10" t="s">
        <v>200</v>
      </c>
      <c r="R63" s="10" t="s">
        <v>65</v>
      </c>
      <c r="X63" s="10">
        <v>0.14510000000000001</v>
      </c>
      <c r="Y63" s="10">
        <v>215.65</v>
      </c>
      <c r="Z63" s="10">
        <v>8</v>
      </c>
      <c r="AA63" s="10">
        <v>0.75</v>
      </c>
      <c r="AB63" s="11">
        <f t="shared" si="4"/>
        <v>23.468111250000003</v>
      </c>
      <c r="AC63" s="11">
        <f t="shared" si="5"/>
        <v>7.040433375000001</v>
      </c>
      <c r="AD63" s="10">
        <v>1000</v>
      </c>
    </row>
    <row r="64" spans="2:30" ht="15.75" customHeight="1" x14ac:dyDescent="0.25">
      <c r="B64" s="8" t="s">
        <v>25</v>
      </c>
      <c r="C64" s="9" t="s">
        <v>201</v>
      </c>
      <c r="D64" s="10" t="s">
        <v>141</v>
      </c>
      <c r="E64" s="10" t="s">
        <v>35</v>
      </c>
      <c r="F64" s="10" t="s">
        <v>39</v>
      </c>
      <c r="G64" s="10" t="s">
        <v>68</v>
      </c>
      <c r="H64" s="10">
        <v>21</v>
      </c>
      <c r="I64" s="10" t="s">
        <v>69</v>
      </c>
      <c r="J64" s="10">
        <v>5</v>
      </c>
      <c r="K64" s="10" t="s">
        <v>42</v>
      </c>
      <c r="L64" s="10" t="s">
        <v>42</v>
      </c>
      <c r="M64" s="10">
        <v>31.36</v>
      </c>
      <c r="N64" s="10" t="s">
        <v>95</v>
      </c>
      <c r="O64" s="10" t="s">
        <v>69</v>
      </c>
      <c r="P64" s="10">
        <v>5</v>
      </c>
      <c r="Q64" s="10" t="s">
        <v>42</v>
      </c>
      <c r="R64" s="10" t="s">
        <v>42</v>
      </c>
      <c r="X64" s="10">
        <v>0.90169999999999995</v>
      </c>
      <c r="Y64" s="10">
        <v>31.36</v>
      </c>
      <c r="Z64" s="10">
        <v>7</v>
      </c>
      <c r="AA64" s="10">
        <v>0.66</v>
      </c>
      <c r="AB64" s="11">
        <f t="shared" si="4"/>
        <v>18.663025919999999</v>
      </c>
      <c r="AC64" s="11">
        <f t="shared" si="5"/>
        <v>5.5989077759999999</v>
      </c>
      <c r="AD64" s="10">
        <v>1000</v>
      </c>
    </row>
    <row r="65" spans="2:30" ht="15.75" hidden="1" customHeight="1" x14ac:dyDescent="0.25">
      <c r="B65" s="8" t="s">
        <v>36</v>
      </c>
      <c r="C65" s="10" t="s">
        <v>202</v>
      </c>
      <c r="D65" s="10" t="s">
        <v>38</v>
      </c>
      <c r="E65" s="10" t="s">
        <v>35</v>
      </c>
      <c r="F65" s="10" t="s">
        <v>39</v>
      </c>
      <c r="G65" s="10" t="s">
        <v>48</v>
      </c>
      <c r="H65" s="10">
        <v>28</v>
      </c>
      <c r="I65" s="10" t="s">
        <v>100</v>
      </c>
      <c r="J65" s="10">
        <v>33</v>
      </c>
      <c r="L65" s="10" t="s">
        <v>65</v>
      </c>
      <c r="M65" s="10">
        <v>122.54</v>
      </c>
      <c r="N65" s="10" t="s">
        <v>50</v>
      </c>
      <c r="O65" s="10" t="s">
        <v>108</v>
      </c>
      <c r="P65" s="10">
        <v>33</v>
      </c>
      <c r="R65" s="10" t="s">
        <v>167</v>
      </c>
      <c r="X65" s="10" t="s">
        <v>45</v>
      </c>
      <c r="Y65" s="10">
        <v>122.54</v>
      </c>
      <c r="Z65" s="10">
        <v>8</v>
      </c>
      <c r="AA65" s="10"/>
      <c r="AB65" s="10"/>
      <c r="AC65" s="10"/>
      <c r="AD65" s="10">
        <v>1000</v>
      </c>
    </row>
    <row r="66" spans="2:30" ht="15.75" hidden="1" customHeight="1" x14ac:dyDescent="0.25">
      <c r="B66" s="8" t="s">
        <v>36</v>
      </c>
      <c r="C66" s="10" t="s">
        <v>203</v>
      </c>
      <c r="D66" s="10" t="s">
        <v>38</v>
      </c>
      <c r="E66" s="10" t="s">
        <v>35</v>
      </c>
      <c r="F66" s="10" t="s">
        <v>39</v>
      </c>
      <c r="G66" s="10" t="s">
        <v>97</v>
      </c>
      <c r="H66" s="10">
        <v>27</v>
      </c>
      <c r="I66" s="10" t="s">
        <v>49</v>
      </c>
      <c r="J66" s="10">
        <v>15</v>
      </c>
      <c r="L66" s="10" t="s">
        <v>78</v>
      </c>
      <c r="M66" s="10">
        <v>135.69999999999999</v>
      </c>
      <c r="N66" s="10" t="s">
        <v>98</v>
      </c>
      <c r="O66" s="10" t="s">
        <v>51</v>
      </c>
      <c r="P66" s="10">
        <v>15</v>
      </c>
      <c r="R66" s="10" t="s">
        <v>78</v>
      </c>
      <c r="X66" s="10" t="s">
        <v>45</v>
      </c>
      <c r="Y66" s="10">
        <v>135.69999999999999</v>
      </c>
      <c r="Z66" s="10">
        <v>8</v>
      </c>
      <c r="AA66" s="10"/>
      <c r="AB66" s="10"/>
      <c r="AC66" s="10"/>
      <c r="AD66" s="10">
        <v>1200</v>
      </c>
    </row>
    <row r="67" spans="2:30" ht="15.75" hidden="1" customHeight="1" x14ac:dyDescent="0.25">
      <c r="B67" s="8" t="s">
        <v>36</v>
      </c>
      <c r="C67" s="10" t="s">
        <v>204</v>
      </c>
      <c r="D67" s="10" t="s">
        <v>38</v>
      </c>
      <c r="E67" s="10" t="s">
        <v>35</v>
      </c>
      <c r="F67" s="10" t="s">
        <v>39</v>
      </c>
      <c r="G67" s="10" t="s">
        <v>205</v>
      </c>
      <c r="H67" s="10">
        <v>27</v>
      </c>
      <c r="I67" s="10" t="s">
        <v>82</v>
      </c>
      <c r="J67" s="10">
        <v>16</v>
      </c>
      <c r="L67" s="10" t="s">
        <v>85</v>
      </c>
      <c r="M67" s="10">
        <v>134.25</v>
      </c>
      <c r="N67" s="10" t="s">
        <v>98</v>
      </c>
      <c r="O67" s="10" t="s">
        <v>83</v>
      </c>
      <c r="P67" s="10">
        <v>16</v>
      </c>
      <c r="R67" s="10" t="s">
        <v>85</v>
      </c>
      <c r="X67" s="10" t="s">
        <v>45</v>
      </c>
      <c r="Y67" s="10">
        <v>134.25</v>
      </c>
      <c r="Z67" s="10">
        <v>8</v>
      </c>
      <c r="AA67" s="10"/>
      <c r="AB67" s="10"/>
      <c r="AC67" s="10"/>
      <c r="AD67" s="10">
        <v>1200</v>
      </c>
    </row>
    <row r="68" spans="2:30" ht="15.75" customHeight="1" x14ac:dyDescent="0.25">
      <c r="B68" s="8" t="s">
        <v>25</v>
      </c>
      <c r="C68" s="9" t="s">
        <v>206</v>
      </c>
      <c r="D68" s="10" t="s">
        <v>27</v>
      </c>
      <c r="E68" s="10" t="s">
        <v>28</v>
      </c>
      <c r="F68" s="10" t="s">
        <v>207</v>
      </c>
      <c r="G68" s="10" t="s">
        <v>30</v>
      </c>
      <c r="H68" s="10">
        <v>19</v>
      </c>
      <c r="I68" s="10" t="s">
        <v>31</v>
      </c>
      <c r="J68" s="10">
        <v>32</v>
      </c>
      <c r="L68" s="10" t="s">
        <v>34</v>
      </c>
      <c r="M68" s="10">
        <v>69.59</v>
      </c>
      <c r="N68" s="10" t="s">
        <v>33</v>
      </c>
      <c r="O68" s="10" t="s">
        <v>31</v>
      </c>
      <c r="P68" s="10">
        <v>32</v>
      </c>
      <c r="R68" s="10" t="s">
        <v>34</v>
      </c>
      <c r="S68" s="10" t="s">
        <v>33</v>
      </c>
      <c r="T68" s="10" t="s">
        <v>31</v>
      </c>
      <c r="U68" s="10">
        <v>32</v>
      </c>
      <c r="W68" s="10" t="s">
        <v>34</v>
      </c>
      <c r="X68" s="10">
        <v>0.96</v>
      </c>
      <c r="Y68" s="10">
        <v>69.59</v>
      </c>
      <c r="Z68" s="10">
        <v>7</v>
      </c>
      <c r="AA68" s="10">
        <v>0.66</v>
      </c>
      <c r="AB68" s="11">
        <f>(AA68*Y68*X68)</f>
        <v>44.092224000000002</v>
      </c>
      <c r="AC68" s="11">
        <f>(AB68*0.3)</f>
        <v>13.227667200000001</v>
      </c>
      <c r="AD68" s="10">
        <v>1400</v>
      </c>
    </row>
    <row r="69" spans="2:30" ht="15.75" customHeight="1" x14ac:dyDescent="0.25">
      <c r="B69" s="8" t="s">
        <v>25</v>
      </c>
      <c r="C69" s="9" t="s">
        <v>208</v>
      </c>
      <c r="D69" s="10" t="s">
        <v>38</v>
      </c>
      <c r="E69" s="10" t="s">
        <v>35</v>
      </c>
      <c r="F69" s="10" t="s">
        <v>39</v>
      </c>
      <c r="G69" s="10" t="s">
        <v>30</v>
      </c>
      <c r="H69" s="10">
        <v>19</v>
      </c>
      <c r="I69" s="10" t="s">
        <v>31</v>
      </c>
      <c r="J69" s="10">
        <v>7</v>
      </c>
      <c r="L69" s="10" t="s">
        <v>85</v>
      </c>
      <c r="M69" s="10">
        <v>132.84</v>
      </c>
      <c r="N69" s="10" t="s">
        <v>33</v>
      </c>
      <c r="O69" s="10" t="s">
        <v>209</v>
      </c>
      <c r="P69" s="10">
        <v>7</v>
      </c>
      <c r="R69" s="10" t="s">
        <v>85</v>
      </c>
      <c r="X69" s="10">
        <v>0.77669999999999995</v>
      </c>
      <c r="Y69" s="10">
        <v>132.84</v>
      </c>
      <c r="Z69" s="10">
        <v>7</v>
      </c>
      <c r="AA69" s="10">
        <v>0.66</v>
      </c>
      <c r="AB69" s="11">
        <f>(AA69*Y69*X69)</f>
        <v>68.096706479999995</v>
      </c>
      <c r="AC69" s="11">
        <f>(AB69*0.3)</f>
        <v>20.429011943999999</v>
      </c>
      <c r="AD69" s="10">
        <v>1000</v>
      </c>
    </row>
    <row r="70" spans="2:30" ht="15.75" hidden="1" customHeight="1" x14ac:dyDescent="0.25">
      <c r="B70" s="8" t="s">
        <v>36</v>
      </c>
      <c r="C70" s="10" t="s">
        <v>210</v>
      </c>
      <c r="D70" s="10" t="s">
        <v>38</v>
      </c>
      <c r="E70" s="10" t="s">
        <v>35</v>
      </c>
      <c r="F70" s="10" t="s">
        <v>39</v>
      </c>
      <c r="G70" s="10" t="s">
        <v>152</v>
      </c>
      <c r="H70" s="10">
        <v>28</v>
      </c>
      <c r="I70" s="10" t="s">
        <v>49</v>
      </c>
      <c r="J70" s="10">
        <v>23</v>
      </c>
      <c r="L70" s="10" t="s">
        <v>78</v>
      </c>
      <c r="M70" s="10">
        <v>133</v>
      </c>
      <c r="N70" s="10" t="s">
        <v>50</v>
      </c>
      <c r="O70" s="10" t="s">
        <v>51</v>
      </c>
      <c r="P70" s="10">
        <v>23</v>
      </c>
      <c r="R70" s="10" t="s">
        <v>78</v>
      </c>
      <c r="X70" s="10" t="s">
        <v>45</v>
      </c>
      <c r="Y70" s="10">
        <v>133</v>
      </c>
      <c r="Z70" s="10">
        <v>8</v>
      </c>
      <c r="AA70" s="10"/>
      <c r="AB70" s="10"/>
      <c r="AC70" s="10"/>
      <c r="AD70" s="10">
        <v>700</v>
      </c>
    </row>
    <row r="71" spans="2:30" ht="15.75" hidden="1" customHeight="1" x14ac:dyDescent="0.25">
      <c r="B71" s="8" t="s">
        <v>36</v>
      </c>
      <c r="C71" s="10" t="s">
        <v>211</v>
      </c>
      <c r="D71" s="10" t="s">
        <v>27</v>
      </c>
      <c r="E71" s="10" t="s">
        <v>28</v>
      </c>
      <c r="F71" s="10" t="s">
        <v>212</v>
      </c>
      <c r="G71" s="10" t="s">
        <v>97</v>
      </c>
      <c r="H71" s="10">
        <v>27</v>
      </c>
      <c r="I71" s="10" t="s">
        <v>176</v>
      </c>
      <c r="J71" s="10">
        <v>19</v>
      </c>
      <c r="K71" s="10" t="s">
        <v>74</v>
      </c>
      <c r="L71" s="10" t="s">
        <v>56</v>
      </c>
      <c r="M71" s="10">
        <v>66.44</v>
      </c>
      <c r="N71" s="10" t="s">
        <v>98</v>
      </c>
      <c r="O71" s="10" t="s">
        <v>213</v>
      </c>
      <c r="P71" s="10">
        <v>19</v>
      </c>
      <c r="Q71" s="10" t="s">
        <v>74</v>
      </c>
      <c r="R71" s="10" t="s">
        <v>56</v>
      </c>
      <c r="X71" s="10" t="s">
        <v>45</v>
      </c>
      <c r="Y71" s="10">
        <v>66.44</v>
      </c>
      <c r="Z71" s="10">
        <v>8</v>
      </c>
      <c r="AA71" s="10"/>
      <c r="AB71" s="10"/>
      <c r="AC71" s="10"/>
      <c r="AD71" s="10">
        <v>800</v>
      </c>
    </row>
    <row r="72" spans="2:30" ht="15.75" customHeight="1" x14ac:dyDescent="0.25">
      <c r="B72" s="8" t="s">
        <v>25</v>
      </c>
      <c r="C72" s="9" t="s">
        <v>214</v>
      </c>
      <c r="D72" s="10" t="s">
        <v>38</v>
      </c>
      <c r="E72" s="10" t="s">
        <v>35</v>
      </c>
      <c r="F72" s="10" t="s">
        <v>39</v>
      </c>
      <c r="G72" s="10" t="s">
        <v>152</v>
      </c>
      <c r="H72" s="10">
        <v>25</v>
      </c>
      <c r="I72" s="10" t="s">
        <v>61</v>
      </c>
      <c r="J72" s="10">
        <v>3</v>
      </c>
      <c r="K72" s="10" t="s">
        <v>215</v>
      </c>
      <c r="L72" s="10" t="s">
        <v>173</v>
      </c>
      <c r="M72" s="10">
        <v>92.22</v>
      </c>
      <c r="N72" s="10" t="s">
        <v>114</v>
      </c>
      <c r="O72" s="10" t="s">
        <v>64</v>
      </c>
      <c r="P72" s="10">
        <v>3</v>
      </c>
      <c r="Q72" s="10" t="s">
        <v>216</v>
      </c>
      <c r="R72" s="10" t="s">
        <v>173</v>
      </c>
      <c r="X72" s="10">
        <v>0.46</v>
      </c>
      <c r="Y72" s="10">
        <v>92.22</v>
      </c>
      <c r="Z72" s="10">
        <v>8</v>
      </c>
      <c r="AA72" s="10">
        <v>0.75</v>
      </c>
      <c r="AB72" s="11">
        <f>(AA72*Y72*X72)</f>
        <v>31.815899999999999</v>
      </c>
      <c r="AC72" s="11">
        <f t="shared" ref="AC72:AC73" si="6">(AB72*0.3)</f>
        <v>9.5447699999999998</v>
      </c>
      <c r="AD72" s="10">
        <v>1000</v>
      </c>
    </row>
    <row r="73" spans="2:30" ht="15.75" customHeight="1" x14ac:dyDescent="0.25">
      <c r="B73" s="8" t="s">
        <v>25</v>
      </c>
      <c r="C73" s="9" t="s">
        <v>217</v>
      </c>
      <c r="D73" s="10" t="s">
        <v>27</v>
      </c>
      <c r="E73" s="10" t="s">
        <v>28</v>
      </c>
      <c r="F73" s="10" t="s">
        <v>218</v>
      </c>
      <c r="G73" s="10" t="s">
        <v>40</v>
      </c>
      <c r="H73" s="10">
        <v>21</v>
      </c>
      <c r="I73" s="10" t="s">
        <v>61</v>
      </c>
      <c r="J73" s="10">
        <v>9</v>
      </c>
      <c r="L73" s="10" t="s">
        <v>32</v>
      </c>
      <c r="M73" s="10">
        <v>40.520000000000003</v>
      </c>
      <c r="N73" s="10" t="s">
        <v>95</v>
      </c>
      <c r="O73" s="10" t="s">
        <v>61</v>
      </c>
      <c r="P73" s="10">
        <v>9</v>
      </c>
      <c r="R73" s="10" t="s">
        <v>32</v>
      </c>
      <c r="X73" s="10">
        <v>0.1953</v>
      </c>
      <c r="Y73" s="10">
        <v>40.520000000000003</v>
      </c>
      <c r="Z73" s="10">
        <v>8</v>
      </c>
      <c r="AA73" s="10">
        <v>0.75</v>
      </c>
      <c r="AB73" s="11">
        <f>(AA73*Y73*X73)</f>
        <v>5.9351669999999999</v>
      </c>
      <c r="AC73" s="11">
        <f t="shared" si="6"/>
        <v>1.7805500999999999</v>
      </c>
      <c r="AD73" s="10">
        <v>700</v>
      </c>
    </row>
    <row r="74" spans="2:30" ht="15.75" hidden="1" customHeight="1" x14ac:dyDescent="0.25">
      <c r="B74" s="8" t="s">
        <v>36</v>
      </c>
      <c r="C74" s="10" t="s">
        <v>219</v>
      </c>
      <c r="D74" s="10" t="s">
        <v>38</v>
      </c>
      <c r="E74" s="10" t="s">
        <v>35</v>
      </c>
      <c r="F74" s="10" t="s">
        <v>39</v>
      </c>
      <c r="G74" s="10" t="s">
        <v>68</v>
      </c>
      <c r="H74" s="10">
        <v>23</v>
      </c>
      <c r="I74" s="10" t="s">
        <v>69</v>
      </c>
      <c r="J74" s="10">
        <v>24</v>
      </c>
      <c r="K74" s="10" t="s">
        <v>220</v>
      </c>
      <c r="L74" s="10" t="s">
        <v>221</v>
      </c>
      <c r="M74" s="10">
        <v>137</v>
      </c>
      <c r="N74" s="10" t="s">
        <v>70</v>
      </c>
      <c r="O74" s="10" t="s">
        <v>71</v>
      </c>
      <c r="P74" s="10">
        <v>24</v>
      </c>
      <c r="Q74" s="10" t="s">
        <v>220</v>
      </c>
      <c r="R74" s="10" t="s">
        <v>221</v>
      </c>
      <c r="X74" s="10" t="s">
        <v>45</v>
      </c>
      <c r="Y74" s="10">
        <v>137</v>
      </c>
      <c r="Z74" s="10">
        <v>7</v>
      </c>
      <c r="AA74" s="10"/>
      <c r="AB74" s="10"/>
      <c r="AC74" s="10"/>
      <c r="AD74" s="10">
        <v>1500</v>
      </c>
    </row>
    <row r="75" spans="2:30" ht="15.75" customHeight="1" x14ac:dyDescent="0.25">
      <c r="B75" s="8" t="s">
        <v>25</v>
      </c>
      <c r="C75" s="9" t="s">
        <v>222</v>
      </c>
      <c r="D75" s="10" t="s">
        <v>27</v>
      </c>
      <c r="E75" s="10" t="s">
        <v>28</v>
      </c>
      <c r="F75" s="10" t="s">
        <v>223</v>
      </c>
      <c r="G75" s="10" t="s">
        <v>68</v>
      </c>
      <c r="H75" s="10">
        <v>24</v>
      </c>
      <c r="I75" s="10" t="s">
        <v>31</v>
      </c>
      <c r="J75" s="10">
        <v>22</v>
      </c>
      <c r="K75" s="10" t="s">
        <v>32</v>
      </c>
      <c r="L75" s="10" t="s">
        <v>42</v>
      </c>
      <c r="M75" s="10">
        <v>97.67</v>
      </c>
      <c r="N75" s="10" t="s">
        <v>155</v>
      </c>
      <c r="O75" s="10" t="s">
        <v>31</v>
      </c>
      <c r="P75" s="10">
        <v>22</v>
      </c>
      <c r="R75" s="10" t="s">
        <v>34</v>
      </c>
      <c r="X75" s="10">
        <v>0.96</v>
      </c>
      <c r="Y75" s="10">
        <v>97.67</v>
      </c>
      <c r="Z75" s="10">
        <v>7</v>
      </c>
      <c r="AA75" s="10">
        <v>0.66</v>
      </c>
      <c r="AB75" s="11">
        <f>(AA75*Y75*X75)</f>
        <v>61.88371200000001</v>
      </c>
      <c r="AC75" s="11">
        <f>(AB75*0.3)</f>
        <v>18.565113600000004</v>
      </c>
      <c r="AD75" s="10">
        <v>900</v>
      </c>
    </row>
    <row r="76" spans="2:30" ht="15.75" hidden="1" customHeight="1" x14ac:dyDescent="0.25">
      <c r="B76" s="8" t="s">
        <v>36</v>
      </c>
      <c r="C76" s="10" t="s">
        <v>224</v>
      </c>
      <c r="D76" s="10" t="s">
        <v>27</v>
      </c>
      <c r="E76" s="10" t="s">
        <v>28</v>
      </c>
      <c r="F76" s="10" t="s">
        <v>225</v>
      </c>
      <c r="G76" s="10" t="s">
        <v>68</v>
      </c>
      <c r="H76" s="10">
        <v>23</v>
      </c>
      <c r="I76" s="10" t="s">
        <v>69</v>
      </c>
      <c r="J76" s="10">
        <v>20</v>
      </c>
      <c r="L76" s="10" t="s">
        <v>32</v>
      </c>
      <c r="M76" s="10">
        <v>19.579999999999998</v>
      </c>
      <c r="N76" s="10" t="s">
        <v>70</v>
      </c>
      <c r="O76" s="10" t="s">
        <v>69</v>
      </c>
      <c r="P76" s="10">
        <v>20</v>
      </c>
      <c r="R76" s="10" t="s">
        <v>32</v>
      </c>
      <c r="X76" s="10" t="s">
        <v>45</v>
      </c>
      <c r="Y76" s="10">
        <v>19.579999999999998</v>
      </c>
      <c r="Z76" s="10">
        <v>7</v>
      </c>
      <c r="AA76" s="10"/>
      <c r="AB76" s="10"/>
      <c r="AC76" s="10"/>
      <c r="AD76" s="10">
        <v>823</v>
      </c>
    </row>
    <row r="77" spans="2:30" ht="15.75" customHeight="1" x14ac:dyDescent="0.25">
      <c r="B77" s="8" t="s">
        <v>25</v>
      </c>
      <c r="C77" s="9" t="s">
        <v>226</v>
      </c>
      <c r="D77" s="10" t="s">
        <v>38</v>
      </c>
      <c r="E77" s="10" t="s">
        <v>35</v>
      </c>
      <c r="F77" s="10" t="s">
        <v>39</v>
      </c>
      <c r="G77" s="10" t="s">
        <v>30</v>
      </c>
      <c r="H77" s="10">
        <v>20</v>
      </c>
      <c r="I77" s="10" t="s">
        <v>31</v>
      </c>
      <c r="J77" s="10">
        <v>24</v>
      </c>
      <c r="K77" s="10" t="s">
        <v>142</v>
      </c>
      <c r="L77" s="10" t="s">
        <v>56</v>
      </c>
      <c r="M77" s="10">
        <v>63.9</v>
      </c>
      <c r="N77" s="10" t="s">
        <v>92</v>
      </c>
      <c r="O77" s="10" t="s">
        <v>209</v>
      </c>
      <c r="P77" s="10">
        <v>24</v>
      </c>
      <c r="Q77" s="10" t="s">
        <v>142</v>
      </c>
      <c r="R77" s="10" t="s">
        <v>56</v>
      </c>
      <c r="X77" s="10">
        <v>0.96</v>
      </c>
      <c r="Y77" s="10">
        <v>63.9</v>
      </c>
      <c r="Z77" s="10">
        <v>7</v>
      </c>
      <c r="AA77" s="10">
        <v>0.66</v>
      </c>
      <c r="AB77" s="11">
        <f>(AA77*Y77*X77)</f>
        <v>40.48704</v>
      </c>
      <c r="AC77" s="11">
        <f>(AB77*0.3)</f>
        <v>12.146112</v>
      </c>
      <c r="AD77" s="10">
        <v>1000</v>
      </c>
    </row>
    <row r="78" spans="2:30" ht="15.75" hidden="1" customHeight="1" x14ac:dyDescent="0.25">
      <c r="B78" s="8" t="s">
        <v>36</v>
      </c>
      <c r="C78" s="10" t="s">
        <v>227</v>
      </c>
      <c r="D78" s="10" t="s">
        <v>27</v>
      </c>
      <c r="E78" s="10" t="s">
        <v>28</v>
      </c>
      <c r="F78" s="10" t="s">
        <v>228</v>
      </c>
      <c r="G78" s="10" t="s">
        <v>120</v>
      </c>
      <c r="H78" s="10">
        <v>21</v>
      </c>
      <c r="I78" s="10" t="s">
        <v>127</v>
      </c>
      <c r="J78" s="10">
        <v>17</v>
      </c>
      <c r="L78" s="10" t="s">
        <v>58</v>
      </c>
      <c r="M78" s="10">
        <v>64.739999999999995</v>
      </c>
      <c r="N78" s="10" t="s">
        <v>95</v>
      </c>
      <c r="O78" s="10" t="s">
        <v>127</v>
      </c>
      <c r="P78" s="10">
        <v>17</v>
      </c>
      <c r="Q78" s="10" t="s">
        <v>74</v>
      </c>
      <c r="R78" s="10" t="s">
        <v>34</v>
      </c>
      <c r="X78" s="10" t="s">
        <v>45</v>
      </c>
      <c r="Y78" s="10">
        <v>64.739999999999995</v>
      </c>
      <c r="Z78" s="10">
        <v>7</v>
      </c>
      <c r="AA78" s="10"/>
      <c r="AB78" s="10"/>
      <c r="AC78" s="10"/>
      <c r="AD78" s="10">
        <v>800</v>
      </c>
    </row>
    <row r="79" spans="2:30" ht="15.75" customHeight="1" x14ac:dyDescent="0.25">
      <c r="B79" s="8" t="s">
        <v>25</v>
      </c>
      <c r="C79" s="9" t="s">
        <v>229</v>
      </c>
      <c r="D79" s="10" t="s">
        <v>38</v>
      </c>
      <c r="E79" s="10" t="s">
        <v>35</v>
      </c>
      <c r="F79" s="10" t="s">
        <v>39</v>
      </c>
      <c r="G79" s="10" t="s">
        <v>30</v>
      </c>
      <c r="H79" s="10">
        <v>19</v>
      </c>
      <c r="I79" s="10" t="s">
        <v>31</v>
      </c>
      <c r="J79" s="10">
        <v>8</v>
      </c>
      <c r="L79" s="10" t="s">
        <v>32</v>
      </c>
      <c r="M79" s="10">
        <v>115.87</v>
      </c>
      <c r="N79" s="10" t="s">
        <v>33</v>
      </c>
      <c r="O79" s="10" t="s">
        <v>31</v>
      </c>
      <c r="P79" s="10">
        <v>8</v>
      </c>
      <c r="R79" s="10" t="s">
        <v>32</v>
      </c>
      <c r="X79" s="10">
        <v>0.83209999999999995</v>
      </c>
      <c r="Y79" s="10">
        <v>115.87</v>
      </c>
      <c r="Z79" s="10">
        <v>7</v>
      </c>
      <c r="AA79" s="10">
        <v>0.66</v>
      </c>
      <c r="AB79" s="11">
        <f>(AA79*Y79*X79)</f>
        <v>63.634181820000002</v>
      </c>
      <c r="AC79" s="11">
        <f>(AB79*0.3)</f>
        <v>19.090254546000001</v>
      </c>
      <c r="AD79" s="10">
        <v>1200</v>
      </c>
    </row>
    <row r="80" spans="2:30" ht="15.75" customHeight="1" x14ac:dyDescent="0.25">
      <c r="B80" s="8" t="s">
        <v>25</v>
      </c>
      <c r="C80" s="9" t="s">
        <v>230</v>
      </c>
      <c r="D80" s="10" t="s">
        <v>27</v>
      </c>
      <c r="E80" s="10" t="s">
        <v>28</v>
      </c>
      <c r="F80" s="10" t="s">
        <v>231</v>
      </c>
      <c r="G80" s="10" t="s">
        <v>40</v>
      </c>
      <c r="H80" s="10">
        <v>24</v>
      </c>
      <c r="I80" s="10" t="s">
        <v>41</v>
      </c>
      <c r="J80" s="10">
        <v>34</v>
      </c>
      <c r="L80" s="10" t="s">
        <v>32</v>
      </c>
      <c r="M80" s="10">
        <v>23.2</v>
      </c>
      <c r="N80" s="10" t="s">
        <v>155</v>
      </c>
      <c r="O80" s="10" t="s">
        <v>44</v>
      </c>
      <c r="P80" s="10">
        <v>34</v>
      </c>
      <c r="R80" s="10" t="s">
        <v>78</v>
      </c>
      <c r="X80" s="10">
        <v>0.874</v>
      </c>
      <c r="Y80" s="10">
        <v>23.2</v>
      </c>
      <c r="Z80" s="10">
        <v>8</v>
      </c>
      <c r="AA80" s="10">
        <v>0.75</v>
      </c>
      <c r="AB80" s="11">
        <f>(AA80*Y80*X80)</f>
        <v>15.207599999999999</v>
      </c>
      <c r="AC80" s="11">
        <f t="shared" ref="AC80:AC81" si="7">(AB80*0.3)</f>
        <v>4.5622799999999994</v>
      </c>
      <c r="AD80" s="10">
        <v>300</v>
      </c>
    </row>
    <row r="81" spans="2:30" ht="15.75" customHeight="1" x14ac:dyDescent="0.25">
      <c r="B81" s="8" t="s">
        <v>25</v>
      </c>
      <c r="C81" s="9" t="s">
        <v>232</v>
      </c>
      <c r="D81" s="10" t="s">
        <v>38</v>
      </c>
      <c r="E81" s="10" t="s">
        <v>35</v>
      </c>
      <c r="F81" s="10" t="s">
        <v>39</v>
      </c>
      <c r="G81" s="10" t="s">
        <v>40</v>
      </c>
      <c r="H81" s="10">
        <v>23</v>
      </c>
      <c r="I81" s="10" t="s">
        <v>77</v>
      </c>
      <c r="J81" s="10">
        <v>27</v>
      </c>
      <c r="L81" s="10" t="s">
        <v>78</v>
      </c>
      <c r="M81" s="10">
        <v>132.80000000000001</v>
      </c>
      <c r="N81" s="10" t="s">
        <v>70</v>
      </c>
      <c r="O81" s="10" t="s">
        <v>79</v>
      </c>
      <c r="P81" s="10">
        <v>27</v>
      </c>
      <c r="R81" s="10" t="s">
        <v>78</v>
      </c>
      <c r="X81" s="10">
        <v>0.21</v>
      </c>
      <c r="Y81" s="10">
        <v>132.80000000000001</v>
      </c>
      <c r="Z81" s="10">
        <v>8</v>
      </c>
      <c r="AA81" s="10">
        <v>0.75</v>
      </c>
      <c r="AB81" s="11">
        <f>(AA81*Y81*X81)</f>
        <v>20.916</v>
      </c>
      <c r="AC81" s="11">
        <f t="shared" si="7"/>
        <v>6.2747999999999999</v>
      </c>
      <c r="AD81" s="10">
        <v>1000</v>
      </c>
    </row>
    <row r="82" spans="2:30" ht="15.75" hidden="1" customHeight="1" x14ac:dyDescent="0.25">
      <c r="B82" s="8" t="s">
        <v>36</v>
      </c>
      <c r="C82" s="10" t="s">
        <v>233</v>
      </c>
      <c r="D82" s="10" t="s">
        <v>27</v>
      </c>
      <c r="E82" s="10" t="s">
        <v>28</v>
      </c>
      <c r="F82" s="10" t="s">
        <v>234</v>
      </c>
      <c r="G82" s="10" t="s">
        <v>60</v>
      </c>
      <c r="H82" s="10">
        <v>29</v>
      </c>
      <c r="I82" s="10" t="s">
        <v>41</v>
      </c>
      <c r="J82" s="10">
        <v>29</v>
      </c>
      <c r="L82" s="10" t="s">
        <v>42</v>
      </c>
      <c r="M82" s="10">
        <v>43.6</v>
      </c>
      <c r="N82" s="10" t="s">
        <v>63</v>
      </c>
      <c r="O82" s="10" t="s">
        <v>41</v>
      </c>
      <c r="P82" s="10">
        <v>32</v>
      </c>
      <c r="Q82" s="10" t="s">
        <v>62</v>
      </c>
      <c r="R82" s="10" t="s">
        <v>58</v>
      </c>
      <c r="X82" s="10" t="s">
        <v>45</v>
      </c>
      <c r="Y82" s="10">
        <v>43.6</v>
      </c>
      <c r="Z82" s="10">
        <v>8</v>
      </c>
      <c r="AA82" s="10"/>
      <c r="AB82" s="10"/>
      <c r="AC82" s="10"/>
      <c r="AD82" s="10">
        <v>1000</v>
      </c>
    </row>
    <row r="83" spans="2:30" ht="15.75" hidden="1" customHeight="1" x14ac:dyDescent="0.25">
      <c r="B83" s="8" t="s">
        <v>36</v>
      </c>
      <c r="C83" s="10" t="s">
        <v>235</v>
      </c>
      <c r="D83" s="10" t="s">
        <v>141</v>
      </c>
      <c r="E83" s="10" t="s">
        <v>35</v>
      </c>
      <c r="F83" s="10" t="s">
        <v>39</v>
      </c>
      <c r="G83" s="10" t="s">
        <v>60</v>
      </c>
      <c r="H83" s="10">
        <v>29</v>
      </c>
      <c r="I83" s="10" t="s">
        <v>41</v>
      </c>
      <c r="J83" s="10">
        <v>18</v>
      </c>
      <c r="L83" s="10" t="s">
        <v>34</v>
      </c>
      <c r="M83" s="10">
        <v>145.87</v>
      </c>
      <c r="N83" s="10" t="s">
        <v>63</v>
      </c>
      <c r="O83" s="10" t="s">
        <v>41</v>
      </c>
      <c r="P83" s="10">
        <v>18</v>
      </c>
      <c r="R83" s="10" t="s">
        <v>34</v>
      </c>
      <c r="X83" s="10" t="s">
        <v>45</v>
      </c>
      <c r="Y83" s="10">
        <v>145.87</v>
      </c>
      <c r="Z83" s="10">
        <v>8</v>
      </c>
      <c r="AA83" s="10"/>
      <c r="AB83" s="10"/>
      <c r="AC83" s="10"/>
      <c r="AD83" s="10">
        <v>1000</v>
      </c>
    </row>
    <row r="84" spans="2:30" ht="15.75" hidden="1" customHeight="1" x14ac:dyDescent="0.25">
      <c r="B84" s="8" t="s">
        <v>36</v>
      </c>
      <c r="C84" s="10" t="s">
        <v>236</v>
      </c>
      <c r="D84" s="10" t="s">
        <v>27</v>
      </c>
      <c r="E84" s="10" t="s">
        <v>28</v>
      </c>
      <c r="F84" s="10" t="s">
        <v>237</v>
      </c>
      <c r="G84" s="10" t="s">
        <v>238</v>
      </c>
      <c r="H84" s="10">
        <v>20</v>
      </c>
      <c r="I84" s="10" t="s">
        <v>164</v>
      </c>
      <c r="J84" s="10">
        <v>12</v>
      </c>
      <c r="K84" s="10" t="s">
        <v>239</v>
      </c>
      <c r="M84" s="10">
        <v>39</v>
      </c>
      <c r="N84" s="10" t="s">
        <v>92</v>
      </c>
      <c r="O84" s="10" t="s">
        <v>165</v>
      </c>
      <c r="P84" s="10">
        <v>12</v>
      </c>
      <c r="Q84" s="10" t="s">
        <v>62</v>
      </c>
      <c r="R84" s="10" t="s">
        <v>78</v>
      </c>
      <c r="S84" s="10" t="s">
        <v>92</v>
      </c>
      <c r="T84" s="10" t="s">
        <v>165</v>
      </c>
      <c r="U84" s="10">
        <v>12</v>
      </c>
      <c r="V84" s="10" t="s">
        <v>240</v>
      </c>
      <c r="W84" s="10" t="s">
        <v>78</v>
      </c>
      <c r="X84" s="10" t="s">
        <v>45</v>
      </c>
      <c r="Y84" s="10">
        <v>39</v>
      </c>
      <c r="Z84" s="10">
        <v>7</v>
      </c>
      <c r="AA84" s="10"/>
      <c r="AB84" s="10"/>
      <c r="AC84" s="10"/>
      <c r="AD84" s="10">
        <v>600</v>
      </c>
    </row>
    <row r="85" spans="2:30" ht="15.75" customHeight="1" x14ac:dyDescent="0.25">
      <c r="B85" s="8" t="s">
        <v>25</v>
      </c>
      <c r="C85" s="9" t="s">
        <v>241</v>
      </c>
      <c r="D85" s="10" t="s">
        <v>38</v>
      </c>
      <c r="E85" s="10" t="s">
        <v>35</v>
      </c>
      <c r="F85" s="10" t="s">
        <v>39</v>
      </c>
      <c r="G85" s="10" t="s">
        <v>40</v>
      </c>
      <c r="H85" s="10">
        <v>24</v>
      </c>
      <c r="I85" s="10" t="s">
        <v>164</v>
      </c>
      <c r="J85" s="10">
        <v>10</v>
      </c>
      <c r="K85" s="10" t="s">
        <v>242</v>
      </c>
      <c r="L85" s="10" t="s">
        <v>243</v>
      </c>
      <c r="M85" s="10">
        <v>34.4</v>
      </c>
      <c r="N85" s="10" t="s">
        <v>155</v>
      </c>
      <c r="O85" s="10" t="s">
        <v>165</v>
      </c>
      <c r="P85" s="10">
        <v>10</v>
      </c>
      <c r="Q85" s="10" t="s">
        <v>244</v>
      </c>
      <c r="S85" s="10" t="s">
        <v>155</v>
      </c>
      <c r="T85" s="10" t="s">
        <v>165</v>
      </c>
      <c r="U85" s="10">
        <v>10</v>
      </c>
      <c r="V85" s="10" t="s">
        <v>245</v>
      </c>
      <c r="X85" s="10">
        <v>0.99</v>
      </c>
      <c r="Y85" s="10">
        <v>34.4</v>
      </c>
      <c r="Z85" s="10">
        <v>8</v>
      </c>
      <c r="AA85" s="10">
        <v>0.75</v>
      </c>
      <c r="AB85" s="11">
        <f>(AA85*Y85*X85)</f>
        <v>25.541999999999998</v>
      </c>
      <c r="AC85" s="11">
        <f t="shared" ref="AC85:AC88" si="8">(AB85*0.3)</f>
        <v>7.6625999999999994</v>
      </c>
      <c r="AD85" s="10">
        <v>800</v>
      </c>
    </row>
    <row r="86" spans="2:30" ht="15.75" customHeight="1" x14ac:dyDescent="0.25">
      <c r="B86" s="8" t="s">
        <v>25</v>
      </c>
      <c r="C86" s="9" t="s">
        <v>246</v>
      </c>
      <c r="D86" s="10" t="s">
        <v>38</v>
      </c>
      <c r="E86" s="10" t="s">
        <v>35</v>
      </c>
      <c r="F86" s="10" t="s">
        <v>39</v>
      </c>
      <c r="G86" s="10" t="s">
        <v>30</v>
      </c>
      <c r="H86" s="10">
        <v>20</v>
      </c>
      <c r="I86" s="10" t="s">
        <v>69</v>
      </c>
      <c r="J86" s="10">
        <v>27</v>
      </c>
      <c r="L86" s="10" t="s">
        <v>85</v>
      </c>
      <c r="M86" s="10">
        <v>89.37</v>
      </c>
      <c r="N86" s="10" t="s">
        <v>92</v>
      </c>
      <c r="O86" s="10" t="s">
        <v>71</v>
      </c>
      <c r="P86" s="10">
        <v>27</v>
      </c>
      <c r="R86" s="10" t="s">
        <v>85</v>
      </c>
      <c r="X86" s="10">
        <v>0.96</v>
      </c>
      <c r="Y86" s="10">
        <v>89.37</v>
      </c>
      <c r="Z86" s="10">
        <v>7</v>
      </c>
      <c r="AA86" s="10">
        <v>0.66</v>
      </c>
      <c r="AB86" s="11">
        <f>(AA86*Y86*X86)</f>
        <v>56.624832000000005</v>
      </c>
      <c r="AC86" s="11">
        <f t="shared" si="8"/>
        <v>16.987449600000001</v>
      </c>
      <c r="AD86" s="10">
        <v>1200</v>
      </c>
    </row>
    <row r="87" spans="2:30" ht="15.75" customHeight="1" x14ac:dyDescent="0.25">
      <c r="B87" s="8" t="s">
        <v>25</v>
      </c>
      <c r="C87" s="9" t="s">
        <v>247</v>
      </c>
      <c r="D87" s="10" t="s">
        <v>27</v>
      </c>
      <c r="E87" s="10" t="s">
        <v>28</v>
      </c>
      <c r="F87" s="10" t="s">
        <v>248</v>
      </c>
      <c r="G87" s="10" t="s">
        <v>138</v>
      </c>
      <c r="H87" s="10">
        <v>23</v>
      </c>
      <c r="I87" s="10" t="s">
        <v>176</v>
      </c>
      <c r="J87" s="10">
        <v>25</v>
      </c>
      <c r="L87" s="10" t="s">
        <v>42</v>
      </c>
      <c r="M87" s="10">
        <v>21.61</v>
      </c>
      <c r="N87" s="10" t="s">
        <v>70</v>
      </c>
      <c r="O87" s="10" t="s">
        <v>176</v>
      </c>
      <c r="P87" s="10">
        <v>25</v>
      </c>
      <c r="R87" s="10" t="s">
        <v>42</v>
      </c>
      <c r="X87" s="10">
        <v>0.42470000000000002</v>
      </c>
      <c r="Y87" s="10">
        <v>21.61</v>
      </c>
      <c r="Z87" s="10">
        <v>7</v>
      </c>
      <c r="AA87" s="10">
        <v>0.66</v>
      </c>
      <c r="AB87" s="11">
        <f>(AA87*Y87*X87)</f>
        <v>6.0573262200000011</v>
      </c>
      <c r="AC87" s="11">
        <f t="shared" si="8"/>
        <v>1.8171978660000003</v>
      </c>
      <c r="AD87" s="10">
        <v>750</v>
      </c>
    </row>
    <row r="88" spans="2:30" ht="15.75" customHeight="1" x14ac:dyDescent="0.25">
      <c r="B88" s="8" t="s">
        <v>25</v>
      </c>
      <c r="C88" s="9" t="s">
        <v>249</v>
      </c>
      <c r="D88" s="10" t="s">
        <v>38</v>
      </c>
      <c r="E88" s="10" t="s">
        <v>35</v>
      </c>
      <c r="F88" s="10" t="s">
        <v>39</v>
      </c>
      <c r="G88" s="10" t="s">
        <v>30</v>
      </c>
      <c r="H88" s="10">
        <v>18</v>
      </c>
      <c r="I88" s="10" t="s">
        <v>55</v>
      </c>
      <c r="J88" s="10">
        <v>19</v>
      </c>
      <c r="L88" s="10" t="s">
        <v>78</v>
      </c>
      <c r="M88" s="10">
        <v>150.80000000000001</v>
      </c>
      <c r="N88" s="10" t="s">
        <v>57</v>
      </c>
      <c r="O88" s="10" t="s">
        <v>130</v>
      </c>
      <c r="P88" s="10">
        <v>19</v>
      </c>
      <c r="R88" s="10" t="s">
        <v>78</v>
      </c>
      <c r="X88" s="10">
        <v>0.81810000000000005</v>
      </c>
      <c r="Y88" s="10">
        <v>150.80000000000001</v>
      </c>
      <c r="Z88" s="10">
        <v>7</v>
      </c>
      <c r="AA88" s="10">
        <v>0.66</v>
      </c>
      <c r="AB88" s="11">
        <f>(AA88*Y88*X88)</f>
        <v>81.42385680000001</v>
      </c>
      <c r="AC88" s="11">
        <f t="shared" si="8"/>
        <v>24.427157040000001</v>
      </c>
      <c r="AD88" s="10">
        <v>900</v>
      </c>
    </row>
    <row r="89" spans="2:30" ht="15.75" hidden="1" customHeight="1" x14ac:dyDescent="0.25">
      <c r="B89" s="8" t="s">
        <v>36</v>
      </c>
      <c r="C89" s="10" t="s">
        <v>250</v>
      </c>
      <c r="D89" s="10" t="s">
        <v>38</v>
      </c>
      <c r="E89" s="10" t="s">
        <v>28</v>
      </c>
      <c r="F89" s="10" t="s">
        <v>39</v>
      </c>
      <c r="G89" s="10" t="s">
        <v>68</v>
      </c>
      <c r="H89" s="10">
        <v>22</v>
      </c>
      <c r="I89" s="10" t="s">
        <v>55</v>
      </c>
      <c r="J89" s="10">
        <v>22</v>
      </c>
      <c r="L89" s="10" t="s">
        <v>173</v>
      </c>
      <c r="M89" s="10">
        <v>134.85</v>
      </c>
      <c r="N89" s="10" t="s">
        <v>43</v>
      </c>
      <c r="O89" s="10" t="s">
        <v>130</v>
      </c>
      <c r="P89" s="10">
        <v>22</v>
      </c>
      <c r="R89" s="10" t="s">
        <v>78</v>
      </c>
      <c r="X89" s="10" t="s">
        <v>45</v>
      </c>
      <c r="Y89" s="10">
        <v>134.85</v>
      </c>
      <c r="Z89" s="10">
        <v>7</v>
      </c>
      <c r="AA89" s="10"/>
      <c r="AB89" s="10"/>
      <c r="AC89" s="10"/>
      <c r="AD89" s="10">
        <v>1200</v>
      </c>
    </row>
    <row r="90" spans="2:30" ht="15.75" hidden="1" customHeight="1" x14ac:dyDescent="0.25">
      <c r="B90" s="8" t="s">
        <v>36</v>
      </c>
      <c r="C90" s="10" t="s">
        <v>251</v>
      </c>
      <c r="D90" s="10" t="s">
        <v>141</v>
      </c>
      <c r="E90" s="10" t="s">
        <v>35</v>
      </c>
      <c r="F90" s="10" t="s">
        <v>39</v>
      </c>
      <c r="G90" s="10" t="s">
        <v>68</v>
      </c>
      <c r="H90" s="10">
        <v>21</v>
      </c>
      <c r="I90" s="10" t="s">
        <v>69</v>
      </c>
      <c r="J90" s="10">
        <v>11</v>
      </c>
      <c r="L90" s="10" t="s">
        <v>32</v>
      </c>
      <c r="M90" s="10">
        <v>118.8</v>
      </c>
      <c r="N90" s="10" t="s">
        <v>95</v>
      </c>
      <c r="O90" s="10" t="s">
        <v>69</v>
      </c>
      <c r="P90" s="10">
        <v>11</v>
      </c>
      <c r="R90" s="10" t="s">
        <v>32</v>
      </c>
      <c r="X90" s="10" t="s">
        <v>45</v>
      </c>
      <c r="Y90" s="10">
        <v>118.8</v>
      </c>
      <c r="Z90" s="10">
        <v>7</v>
      </c>
      <c r="AA90" s="10"/>
      <c r="AB90" s="10"/>
      <c r="AC90" s="10"/>
      <c r="AD90" s="10">
        <v>1000</v>
      </c>
    </row>
    <row r="91" spans="2:30" ht="15.75" hidden="1" customHeight="1" x14ac:dyDescent="0.25">
      <c r="B91" s="8" t="s">
        <v>36</v>
      </c>
      <c r="C91" s="10" t="s">
        <v>252</v>
      </c>
      <c r="D91" s="10" t="s">
        <v>27</v>
      </c>
      <c r="E91" s="10" t="s">
        <v>28</v>
      </c>
      <c r="F91" s="10" t="s">
        <v>253</v>
      </c>
      <c r="G91" s="10" t="s">
        <v>68</v>
      </c>
      <c r="H91" s="10">
        <v>22</v>
      </c>
      <c r="I91" s="10" t="s">
        <v>55</v>
      </c>
      <c r="J91" s="10">
        <v>21</v>
      </c>
      <c r="L91" s="10" t="s">
        <v>58</v>
      </c>
      <c r="M91" s="10">
        <v>21.64</v>
      </c>
      <c r="N91" s="10" t="s">
        <v>43</v>
      </c>
      <c r="O91" s="10" t="s">
        <v>55</v>
      </c>
      <c r="P91" s="10">
        <v>21</v>
      </c>
      <c r="Q91" s="10" t="s">
        <v>58</v>
      </c>
      <c r="R91" s="10" t="s">
        <v>42</v>
      </c>
      <c r="X91" s="10" t="s">
        <v>45</v>
      </c>
      <c r="Y91" s="10">
        <v>21.64</v>
      </c>
      <c r="Z91" s="10">
        <v>7</v>
      </c>
      <c r="AA91" s="10"/>
      <c r="AB91" s="10"/>
      <c r="AC91" s="10"/>
      <c r="AD91" s="10">
        <v>800</v>
      </c>
    </row>
    <row r="92" spans="2:30" ht="15.75" hidden="1" customHeight="1" x14ac:dyDescent="0.25">
      <c r="B92" s="8" t="s">
        <v>36</v>
      </c>
      <c r="C92" s="10" t="s">
        <v>254</v>
      </c>
      <c r="D92" s="10" t="s">
        <v>27</v>
      </c>
      <c r="E92" s="10" t="s">
        <v>28</v>
      </c>
      <c r="F92" s="10" t="s">
        <v>255</v>
      </c>
      <c r="G92" s="10" t="s">
        <v>68</v>
      </c>
      <c r="H92" s="10">
        <v>22</v>
      </c>
      <c r="I92" s="10" t="s">
        <v>82</v>
      </c>
      <c r="J92" s="10">
        <v>18</v>
      </c>
      <c r="L92" s="10" t="s">
        <v>32</v>
      </c>
      <c r="M92" s="10">
        <v>21.72</v>
      </c>
      <c r="N92" s="10" t="s">
        <v>43</v>
      </c>
      <c r="O92" s="10" t="s">
        <v>82</v>
      </c>
      <c r="P92" s="10">
        <v>18</v>
      </c>
      <c r="Q92" s="10" t="s">
        <v>256</v>
      </c>
      <c r="R92" s="10" t="s">
        <v>32</v>
      </c>
      <c r="X92" s="10" t="s">
        <v>45</v>
      </c>
      <c r="Y92" s="10">
        <v>21.72</v>
      </c>
      <c r="Z92" s="10">
        <v>7</v>
      </c>
      <c r="AA92" s="10"/>
      <c r="AB92" s="10"/>
      <c r="AC92" s="10"/>
      <c r="AD92" s="10">
        <v>750</v>
      </c>
    </row>
    <row r="93" spans="2:30" ht="15.75" hidden="1" customHeight="1" x14ac:dyDescent="0.25">
      <c r="B93" s="8" t="s">
        <v>36</v>
      </c>
      <c r="C93" s="10" t="s">
        <v>257</v>
      </c>
      <c r="D93" s="10" t="s">
        <v>27</v>
      </c>
      <c r="E93" s="10" t="s">
        <v>28</v>
      </c>
      <c r="F93" s="10" t="s">
        <v>258</v>
      </c>
      <c r="G93" s="10" t="s">
        <v>40</v>
      </c>
      <c r="H93" s="10">
        <v>22</v>
      </c>
      <c r="I93" s="10" t="s">
        <v>77</v>
      </c>
      <c r="J93" s="10">
        <v>21</v>
      </c>
      <c r="L93" s="10" t="s">
        <v>42</v>
      </c>
      <c r="M93" s="10">
        <v>7.43</v>
      </c>
      <c r="N93" s="10" t="s">
        <v>43</v>
      </c>
      <c r="O93" s="10" t="s">
        <v>77</v>
      </c>
      <c r="P93" s="10">
        <v>21</v>
      </c>
      <c r="R93" s="10" t="s">
        <v>42</v>
      </c>
      <c r="X93" s="10" t="s">
        <v>45</v>
      </c>
      <c r="Y93" s="10">
        <v>7.43</v>
      </c>
      <c r="Z93" s="10">
        <v>8</v>
      </c>
      <c r="AA93" s="10"/>
      <c r="AB93" s="10"/>
      <c r="AC93" s="10"/>
      <c r="AD93" s="10">
        <v>800</v>
      </c>
    </row>
    <row r="94" spans="2:30" ht="15.75" hidden="1" customHeight="1" x14ac:dyDescent="0.25">
      <c r="B94" s="8" t="s">
        <v>36</v>
      </c>
      <c r="C94" s="10" t="s">
        <v>259</v>
      </c>
      <c r="D94" s="10" t="s">
        <v>27</v>
      </c>
      <c r="E94" s="10" t="s">
        <v>28</v>
      </c>
      <c r="F94" s="10" t="s">
        <v>260</v>
      </c>
      <c r="G94" s="10" t="s">
        <v>68</v>
      </c>
      <c r="H94" s="10">
        <v>21</v>
      </c>
      <c r="I94" s="10" t="s">
        <v>69</v>
      </c>
      <c r="J94" s="10">
        <v>13</v>
      </c>
      <c r="K94" s="10" t="s">
        <v>65</v>
      </c>
      <c r="L94" s="10" t="s">
        <v>78</v>
      </c>
      <c r="M94" s="10">
        <v>10.9</v>
      </c>
      <c r="N94" s="10" t="s">
        <v>95</v>
      </c>
      <c r="O94" s="10" t="s">
        <v>71</v>
      </c>
      <c r="P94" s="10">
        <v>13</v>
      </c>
      <c r="Q94" s="10" t="s">
        <v>65</v>
      </c>
      <c r="R94" s="10" t="s">
        <v>78</v>
      </c>
      <c r="X94" s="10" t="s">
        <v>45</v>
      </c>
      <c r="Y94" s="10">
        <v>10.9</v>
      </c>
      <c r="Z94" s="10">
        <v>7</v>
      </c>
      <c r="AA94" s="10"/>
      <c r="AB94" s="10"/>
      <c r="AC94" s="10"/>
      <c r="AD94" s="10">
        <v>1000</v>
      </c>
    </row>
    <row r="95" spans="2:30" ht="15.75" hidden="1" customHeight="1" x14ac:dyDescent="0.25">
      <c r="B95" s="8" t="s">
        <v>36</v>
      </c>
      <c r="C95" s="10" t="s">
        <v>261</v>
      </c>
      <c r="D95" s="10" t="s">
        <v>38</v>
      </c>
      <c r="E95" s="10" t="s">
        <v>35</v>
      </c>
      <c r="F95" s="10" t="s">
        <v>39</v>
      </c>
      <c r="G95" s="10" t="s">
        <v>48</v>
      </c>
      <c r="H95" s="10">
        <v>28</v>
      </c>
      <c r="I95" s="10" t="s">
        <v>176</v>
      </c>
      <c r="J95" s="10" t="s">
        <v>262</v>
      </c>
      <c r="K95" s="10" t="s">
        <v>263</v>
      </c>
      <c r="L95" s="10" t="s">
        <v>264</v>
      </c>
      <c r="M95" s="10">
        <v>44.93</v>
      </c>
      <c r="N95" s="10" t="s">
        <v>50</v>
      </c>
      <c r="O95" s="10" t="s">
        <v>213</v>
      </c>
      <c r="P95" s="10">
        <v>15</v>
      </c>
      <c r="Q95" s="10" t="s">
        <v>85</v>
      </c>
      <c r="R95" s="10" t="s">
        <v>56</v>
      </c>
      <c r="S95" s="10" t="s">
        <v>50</v>
      </c>
      <c r="T95" s="10" t="s">
        <v>213</v>
      </c>
      <c r="U95" s="10">
        <v>14</v>
      </c>
      <c r="V95" s="10" t="s">
        <v>265</v>
      </c>
      <c r="W95" s="10" t="s">
        <v>266</v>
      </c>
      <c r="X95" s="10" t="s">
        <v>45</v>
      </c>
      <c r="Y95" s="10">
        <v>44.93</v>
      </c>
      <c r="Z95" s="10">
        <v>8</v>
      </c>
      <c r="AA95" s="10"/>
      <c r="AB95" s="10"/>
      <c r="AC95" s="10"/>
      <c r="AD95" s="10">
        <v>600</v>
      </c>
    </row>
    <row r="96" spans="2:30" ht="15.75" hidden="1" customHeight="1" x14ac:dyDescent="0.25">
      <c r="B96" s="8" t="s">
        <v>36</v>
      </c>
      <c r="C96" s="10" t="s">
        <v>267</v>
      </c>
      <c r="D96" s="10" t="s">
        <v>38</v>
      </c>
      <c r="E96" s="10" t="s">
        <v>35</v>
      </c>
      <c r="F96" s="10" t="s">
        <v>39</v>
      </c>
      <c r="G96" s="10" t="s">
        <v>68</v>
      </c>
      <c r="H96" s="10">
        <v>24</v>
      </c>
      <c r="I96" s="10" t="s">
        <v>69</v>
      </c>
      <c r="J96" s="10">
        <v>22</v>
      </c>
      <c r="L96" s="10" t="s">
        <v>85</v>
      </c>
      <c r="M96" s="10">
        <v>128</v>
      </c>
      <c r="N96" s="10" t="s">
        <v>155</v>
      </c>
      <c r="O96" s="10" t="s">
        <v>71</v>
      </c>
      <c r="P96" s="10">
        <v>22</v>
      </c>
      <c r="R96" s="10" t="s">
        <v>85</v>
      </c>
      <c r="X96" s="10" t="s">
        <v>45</v>
      </c>
      <c r="Y96" s="10">
        <v>128</v>
      </c>
      <c r="Z96" s="10">
        <v>7</v>
      </c>
      <c r="AA96" s="10"/>
      <c r="AB96" s="10"/>
      <c r="AC96" s="10"/>
      <c r="AD96" s="10">
        <v>800</v>
      </c>
    </row>
    <row r="97" spans="2:30" ht="15.75" hidden="1" customHeight="1" x14ac:dyDescent="0.25">
      <c r="B97" s="8" t="s">
        <v>36</v>
      </c>
      <c r="C97" s="10" t="s">
        <v>268</v>
      </c>
      <c r="D97" s="10" t="s">
        <v>27</v>
      </c>
      <c r="E97" s="10" t="s">
        <v>28</v>
      </c>
      <c r="F97" s="10" t="s">
        <v>269</v>
      </c>
      <c r="G97" s="10" t="s">
        <v>68</v>
      </c>
      <c r="H97" s="10">
        <v>24</v>
      </c>
      <c r="I97" s="10" t="s">
        <v>69</v>
      </c>
      <c r="J97" s="10">
        <v>14</v>
      </c>
      <c r="L97" s="10" t="s">
        <v>78</v>
      </c>
      <c r="M97" s="10">
        <v>102</v>
      </c>
      <c r="N97" s="10" t="s">
        <v>155</v>
      </c>
      <c r="O97" s="10" t="s">
        <v>71</v>
      </c>
      <c r="P97" s="10">
        <v>14</v>
      </c>
      <c r="R97" s="10" t="s">
        <v>78</v>
      </c>
      <c r="X97" s="10" t="s">
        <v>45</v>
      </c>
      <c r="Y97" s="10">
        <v>102</v>
      </c>
      <c r="Z97" s="10">
        <v>7</v>
      </c>
      <c r="AA97" s="10"/>
      <c r="AB97" s="10"/>
      <c r="AC97" s="10"/>
      <c r="AD97" s="10">
        <v>750</v>
      </c>
    </row>
    <row r="98" spans="2:30" ht="15.75" hidden="1" customHeight="1" x14ac:dyDescent="0.25">
      <c r="B98" s="8" t="s">
        <v>36</v>
      </c>
      <c r="C98" s="10" t="s">
        <v>270</v>
      </c>
      <c r="D98" s="10" t="s">
        <v>27</v>
      </c>
      <c r="E98" s="10" t="s">
        <v>28</v>
      </c>
      <c r="F98" s="10" t="s">
        <v>269</v>
      </c>
      <c r="G98" s="10" t="s">
        <v>68</v>
      </c>
      <c r="H98" s="10">
        <v>24</v>
      </c>
      <c r="I98" s="10" t="s">
        <v>69</v>
      </c>
      <c r="J98" s="10">
        <v>23</v>
      </c>
      <c r="M98" s="10">
        <v>136.34</v>
      </c>
      <c r="N98" s="10" t="s">
        <v>155</v>
      </c>
      <c r="O98" s="10" t="s">
        <v>71</v>
      </c>
      <c r="P98" s="10">
        <v>14</v>
      </c>
      <c r="R98" s="10" t="s">
        <v>85</v>
      </c>
      <c r="X98" s="10" t="s">
        <v>45</v>
      </c>
      <c r="Y98" s="10">
        <v>136.34</v>
      </c>
      <c r="Z98" s="10">
        <v>7</v>
      </c>
      <c r="AA98" s="10"/>
      <c r="AB98" s="10"/>
      <c r="AC98" s="10"/>
      <c r="AD98" s="10">
        <v>800</v>
      </c>
    </row>
    <row r="99" spans="2:30" ht="15.75" hidden="1" customHeight="1" x14ac:dyDescent="0.25">
      <c r="B99" s="8" t="s">
        <v>36</v>
      </c>
      <c r="C99" s="10" t="s">
        <v>271</v>
      </c>
      <c r="D99" s="10" t="s">
        <v>27</v>
      </c>
      <c r="E99" s="10" t="s">
        <v>28</v>
      </c>
      <c r="F99" s="10" t="s">
        <v>272</v>
      </c>
      <c r="G99" s="10" t="s">
        <v>97</v>
      </c>
      <c r="H99" s="10">
        <v>27</v>
      </c>
      <c r="I99" s="10" t="s">
        <v>100</v>
      </c>
      <c r="J99" s="10">
        <v>36</v>
      </c>
      <c r="K99" s="10" t="s">
        <v>62</v>
      </c>
      <c r="L99" s="10" t="s">
        <v>273</v>
      </c>
      <c r="M99" s="10">
        <v>66.02</v>
      </c>
      <c r="N99" s="10" t="s">
        <v>98</v>
      </c>
      <c r="O99" s="10" t="s">
        <v>108</v>
      </c>
      <c r="P99" s="10">
        <v>36</v>
      </c>
      <c r="Q99" s="10" t="s">
        <v>62</v>
      </c>
      <c r="R99" s="10" t="s">
        <v>273</v>
      </c>
      <c r="X99" s="10" t="s">
        <v>45</v>
      </c>
      <c r="Y99" s="10">
        <v>66.02</v>
      </c>
      <c r="Z99" s="10">
        <v>8</v>
      </c>
      <c r="AA99" s="10"/>
      <c r="AB99" s="10"/>
      <c r="AC99" s="10"/>
      <c r="AD99" s="10">
        <v>800</v>
      </c>
    </row>
    <row r="100" spans="2:30" ht="15.75" hidden="1" customHeight="1" x14ac:dyDescent="0.25">
      <c r="B100" s="8" t="s">
        <v>36</v>
      </c>
      <c r="C100" s="10" t="s">
        <v>274</v>
      </c>
      <c r="D100" s="10" t="s">
        <v>38</v>
      </c>
      <c r="E100" s="10" t="s">
        <v>35</v>
      </c>
      <c r="F100" s="10" t="s">
        <v>39</v>
      </c>
      <c r="G100" s="10" t="s">
        <v>97</v>
      </c>
      <c r="H100" s="10">
        <v>26</v>
      </c>
      <c r="I100" s="10" t="s">
        <v>49</v>
      </c>
      <c r="J100" s="10">
        <v>7</v>
      </c>
      <c r="L100" s="10" t="s">
        <v>145</v>
      </c>
      <c r="M100" s="10">
        <v>133</v>
      </c>
      <c r="N100" s="10" t="s">
        <v>117</v>
      </c>
      <c r="O100" s="10" t="s">
        <v>165</v>
      </c>
      <c r="P100" s="10">
        <v>7</v>
      </c>
      <c r="R100" s="10" t="s">
        <v>56</v>
      </c>
      <c r="X100" s="10" t="s">
        <v>45</v>
      </c>
      <c r="Y100" s="10">
        <v>133</v>
      </c>
      <c r="Z100" s="10">
        <v>8</v>
      </c>
      <c r="AA100" s="10"/>
      <c r="AB100" s="10"/>
      <c r="AC100" s="10"/>
      <c r="AD100" s="10">
        <v>2000</v>
      </c>
    </row>
    <row r="101" spans="2:30" ht="15.75" customHeight="1" x14ac:dyDescent="0.25">
      <c r="B101" s="13"/>
      <c r="AC101" s="16">
        <v>292.24</v>
      </c>
    </row>
    <row r="102" spans="2:30" ht="15.75" customHeight="1" x14ac:dyDescent="0.25">
      <c r="B102" s="13"/>
    </row>
    <row r="103" spans="2:30" ht="15.75" customHeight="1" x14ac:dyDescent="0.25">
      <c r="B103" s="13"/>
    </row>
    <row r="104" spans="2:30" ht="15.75" customHeight="1" x14ac:dyDescent="0.25">
      <c r="B104" s="13"/>
    </row>
    <row r="105" spans="2:30" ht="15.75" customHeight="1" x14ac:dyDescent="0.25">
      <c r="B105" s="13"/>
    </row>
    <row r="106" spans="2:30" ht="15.75" customHeight="1" x14ac:dyDescent="0.25">
      <c r="B106" s="13"/>
    </row>
    <row r="107" spans="2:30" ht="15.75" customHeight="1" x14ac:dyDescent="0.25">
      <c r="B107" s="13"/>
    </row>
    <row r="108" spans="2:30" ht="15.75" customHeight="1" x14ac:dyDescent="0.25">
      <c r="B108" s="13"/>
    </row>
    <row r="109" spans="2:30" ht="15.75" customHeight="1" x14ac:dyDescent="0.25">
      <c r="B109" s="13"/>
    </row>
    <row r="110" spans="2:30" ht="15.75" customHeight="1" x14ac:dyDescent="0.25">
      <c r="B110" s="13"/>
    </row>
    <row r="111" spans="2:30" ht="15.75" customHeight="1" x14ac:dyDescent="0.25">
      <c r="B111" s="13"/>
    </row>
    <row r="112" spans="2:30" ht="15.75" customHeight="1" x14ac:dyDescent="0.25">
      <c r="B112" s="13"/>
    </row>
    <row r="113" spans="2:2" ht="15.75" customHeight="1" x14ac:dyDescent="0.25">
      <c r="B113" s="13"/>
    </row>
    <row r="114" spans="2:2" ht="15.75" customHeight="1" x14ac:dyDescent="0.25">
      <c r="B114" s="13"/>
    </row>
    <row r="115" spans="2:2" ht="15.75" customHeight="1" x14ac:dyDescent="0.25">
      <c r="B115" s="13"/>
    </row>
    <row r="116" spans="2:2" ht="15.75" customHeight="1" x14ac:dyDescent="0.25">
      <c r="B116" s="13"/>
    </row>
    <row r="117" spans="2:2" ht="15.75" customHeight="1" x14ac:dyDescent="0.25">
      <c r="B117" s="13"/>
    </row>
    <row r="118" spans="2:2" ht="15.75" customHeight="1" x14ac:dyDescent="0.25">
      <c r="B118" s="13"/>
    </row>
    <row r="119" spans="2:2" ht="15.75" customHeight="1" x14ac:dyDescent="0.25">
      <c r="B119" s="13"/>
    </row>
    <row r="120" spans="2:2" ht="15.75" customHeight="1" x14ac:dyDescent="0.25">
      <c r="B120" s="13"/>
    </row>
    <row r="121" spans="2:2" ht="15.75" customHeight="1" x14ac:dyDescent="0.25">
      <c r="B121" s="13"/>
    </row>
    <row r="122" spans="2:2" ht="15.75" customHeight="1" x14ac:dyDescent="0.25">
      <c r="B122" s="13"/>
    </row>
    <row r="123" spans="2:2" ht="15.75" customHeight="1" x14ac:dyDescent="0.25">
      <c r="B123" s="13"/>
    </row>
    <row r="124" spans="2:2" ht="15.75" customHeight="1" x14ac:dyDescent="0.25">
      <c r="B124" s="13"/>
    </row>
    <row r="125" spans="2:2" ht="15.75" customHeight="1" x14ac:dyDescent="0.25">
      <c r="B125" s="13"/>
    </row>
    <row r="126" spans="2:2" ht="15.75" customHeight="1" x14ac:dyDescent="0.25">
      <c r="B126" s="13"/>
    </row>
    <row r="127" spans="2:2" ht="15.75" customHeight="1" x14ac:dyDescent="0.25">
      <c r="B127" s="13"/>
    </row>
    <row r="128" spans="2:2" ht="15.75" customHeight="1" x14ac:dyDescent="0.25">
      <c r="B128" s="13"/>
    </row>
    <row r="129" spans="2:2" ht="15.75" customHeight="1" x14ac:dyDescent="0.25">
      <c r="B129" s="13"/>
    </row>
    <row r="130" spans="2:2" ht="15.75" customHeight="1" x14ac:dyDescent="0.25">
      <c r="B130" s="13"/>
    </row>
    <row r="131" spans="2:2" ht="15.75" customHeight="1" x14ac:dyDescent="0.25">
      <c r="B131" s="13"/>
    </row>
    <row r="132" spans="2:2" ht="15.75" customHeight="1" x14ac:dyDescent="0.25">
      <c r="B132" s="13"/>
    </row>
    <row r="133" spans="2:2" ht="15.75" customHeight="1" x14ac:dyDescent="0.25">
      <c r="B133" s="13"/>
    </row>
    <row r="134" spans="2:2" ht="15.75" customHeight="1" x14ac:dyDescent="0.25">
      <c r="B134" s="13"/>
    </row>
    <row r="135" spans="2:2" ht="15.75" customHeight="1" x14ac:dyDescent="0.25">
      <c r="B135" s="13"/>
    </row>
    <row r="136" spans="2:2" ht="15.75" customHeight="1" x14ac:dyDescent="0.25">
      <c r="B136" s="13"/>
    </row>
    <row r="137" spans="2:2" ht="15.75" customHeight="1" x14ac:dyDescent="0.25">
      <c r="B137" s="13"/>
    </row>
    <row r="138" spans="2:2" ht="15.75" customHeight="1" x14ac:dyDescent="0.25">
      <c r="B138" s="13"/>
    </row>
    <row r="139" spans="2:2" ht="15.75" customHeight="1" x14ac:dyDescent="0.25">
      <c r="B139" s="13"/>
    </row>
    <row r="140" spans="2:2" ht="15.75" customHeight="1" x14ac:dyDescent="0.25">
      <c r="B140" s="13"/>
    </row>
    <row r="141" spans="2:2" ht="15.75" customHeight="1" x14ac:dyDescent="0.25">
      <c r="B141" s="13"/>
    </row>
    <row r="142" spans="2:2" ht="15.75" customHeight="1" x14ac:dyDescent="0.25">
      <c r="B142" s="13"/>
    </row>
    <row r="143" spans="2:2" ht="15.75" customHeight="1" x14ac:dyDescent="0.25">
      <c r="B143" s="13"/>
    </row>
    <row r="144" spans="2:2" ht="15.75" customHeight="1" x14ac:dyDescent="0.25">
      <c r="B144" s="13"/>
    </row>
    <row r="145" spans="2:2" ht="15.75" customHeight="1" x14ac:dyDescent="0.25">
      <c r="B145" s="13"/>
    </row>
    <row r="146" spans="2:2" ht="15.75" customHeight="1" x14ac:dyDescent="0.25">
      <c r="B146" s="13"/>
    </row>
    <row r="147" spans="2:2" ht="15.75" customHeight="1" x14ac:dyDescent="0.25">
      <c r="B147" s="13"/>
    </row>
    <row r="148" spans="2:2" ht="15.75" customHeight="1" x14ac:dyDescent="0.25">
      <c r="B148" s="13"/>
    </row>
    <row r="149" spans="2:2" ht="15.75" customHeight="1" x14ac:dyDescent="0.25">
      <c r="B149" s="13"/>
    </row>
    <row r="150" spans="2:2" ht="15.75" customHeight="1" x14ac:dyDescent="0.25">
      <c r="B150" s="13"/>
    </row>
    <row r="151" spans="2:2" ht="15.75" customHeight="1" x14ac:dyDescent="0.25">
      <c r="B151" s="13"/>
    </row>
    <row r="152" spans="2:2" ht="15.75" customHeight="1" x14ac:dyDescent="0.25">
      <c r="B152" s="13"/>
    </row>
    <row r="153" spans="2:2" ht="15.75" customHeight="1" x14ac:dyDescent="0.25">
      <c r="B153" s="13"/>
    </row>
    <row r="154" spans="2:2" ht="15.75" customHeight="1" x14ac:dyDescent="0.25">
      <c r="B154" s="13"/>
    </row>
    <row r="155" spans="2:2" ht="15.75" customHeight="1" x14ac:dyDescent="0.25">
      <c r="B155" s="13"/>
    </row>
    <row r="156" spans="2:2" ht="15.75" customHeight="1" x14ac:dyDescent="0.25">
      <c r="B156" s="13"/>
    </row>
    <row r="157" spans="2:2" ht="15.75" customHeight="1" x14ac:dyDescent="0.25">
      <c r="B157" s="13"/>
    </row>
    <row r="158" spans="2:2" ht="15.75" customHeight="1" x14ac:dyDescent="0.25">
      <c r="B158" s="13"/>
    </row>
    <row r="159" spans="2:2" ht="15.75" customHeight="1" x14ac:dyDescent="0.25">
      <c r="B159" s="13"/>
    </row>
    <row r="160" spans="2:2" ht="15.75" customHeight="1" x14ac:dyDescent="0.25">
      <c r="B160" s="13"/>
    </row>
    <row r="161" spans="2:2" ht="15.75" customHeight="1" x14ac:dyDescent="0.25">
      <c r="B161" s="13"/>
    </row>
    <row r="162" spans="2:2" ht="15.75" customHeight="1" x14ac:dyDescent="0.25">
      <c r="B162" s="13"/>
    </row>
    <row r="163" spans="2:2" ht="15.75" customHeight="1" x14ac:dyDescent="0.25">
      <c r="B163" s="13"/>
    </row>
    <row r="164" spans="2:2" ht="15.75" customHeight="1" x14ac:dyDescent="0.25">
      <c r="B164" s="13"/>
    </row>
    <row r="165" spans="2:2" ht="15.75" customHeight="1" x14ac:dyDescent="0.25">
      <c r="B165" s="13"/>
    </row>
    <row r="166" spans="2:2" ht="15.75" customHeight="1" x14ac:dyDescent="0.25">
      <c r="B166" s="13"/>
    </row>
    <row r="167" spans="2:2" ht="15.75" customHeight="1" x14ac:dyDescent="0.25">
      <c r="B167" s="13"/>
    </row>
    <row r="168" spans="2:2" ht="15.75" customHeight="1" x14ac:dyDescent="0.25">
      <c r="B168" s="13"/>
    </row>
    <row r="169" spans="2:2" ht="15.75" customHeight="1" x14ac:dyDescent="0.25">
      <c r="B169" s="13"/>
    </row>
    <row r="170" spans="2:2" ht="15.75" customHeight="1" x14ac:dyDescent="0.25">
      <c r="B170" s="13"/>
    </row>
    <row r="171" spans="2:2" ht="15.75" customHeight="1" x14ac:dyDescent="0.25">
      <c r="B171" s="13"/>
    </row>
    <row r="172" spans="2:2" ht="15.75" customHeight="1" x14ac:dyDescent="0.25">
      <c r="B172" s="13"/>
    </row>
    <row r="173" spans="2:2" ht="15.75" customHeight="1" x14ac:dyDescent="0.25">
      <c r="B173" s="13"/>
    </row>
    <row r="174" spans="2:2" ht="15.75" customHeight="1" x14ac:dyDescent="0.25">
      <c r="B174" s="13"/>
    </row>
    <row r="175" spans="2:2" ht="15.75" customHeight="1" x14ac:dyDescent="0.25">
      <c r="B175" s="13"/>
    </row>
    <row r="176" spans="2:2" ht="15.75" customHeight="1" x14ac:dyDescent="0.25">
      <c r="B176" s="13"/>
    </row>
    <row r="177" spans="2:2" ht="15.75" customHeight="1" x14ac:dyDescent="0.25">
      <c r="B177" s="13"/>
    </row>
    <row r="178" spans="2:2" ht="15.75" customHeight="1" x14ac:dyDescent="0.25">
      <c r="B178" s="13"/>
    </row>
    <row r="179" spans="2:2" ht="15.75" customHeight="1" x14ac:dyDescent="0.25">
      <c r="B179" s="13"/>
    </row>
    <row r="180" spans="2:2" ht="15.75" customHeight="1" x14ac:dyDescent="0.25">
      <c r="B180" s="13"/>
    </row>
    <row r="181" spans="2:2" ht="15.75" customHeight="1" x14ac:dyDescent="0.25">
      <c r="B181" s="13"/>
    </row>
    <row r="182" spans="2:2" ht="15.75" customHeight="1" x14ac:dyDescent="0.25">
      <c r="B182" s="13"/>
    </row>
    <row r="183" spans="2:2" ht="15.75" customHeight="1" x14ac:dyDescent="0.25">
      <c r="B183" s="13"/>
    </row>
    <row r="184" spans="2:2" ht="15.75" customHeight="1" x14ac:dyDescent="0.25">
      <c r="B184" s="13"/>
    </row>
    <row r="185" spans="2:2" ht="15.75" customHeight="1" x14ac:dyDescent="0.25">
      <c r="B185" s="13"/>
    </row>
    <row r="186" spans="2:2" ht="15.75" customHeight="1" x14ac:dyDescent="0.25">
      <c r="B186" s="13"/>
    </row>
    <row r="187" spans="2:2" ht="15.75" customHeight="1" x14ac:dyDescent="0.25">
      <c r="B187" s="13"/>
    </row>
    <row r="188" spans="2:2" ht="15.75" customHeight="1" x14ac:dyDescent="0.25">
      <c r="B188" s="13"/>
    </row>
    <row r="189" spans="2:2" ht="15.75" customHeight="1" x14ac:dyDescent="0.25">
      <c r="B189" s="13"/>
    </row>
    <row r="190" spans="2:2" ht="15.75" customHeight="1" x14ac:dyDescent="0.25">
      <c r="B190" s="13"/>
    </row>
    <row r="191" spans="2:2" ht="15.75" customHeight="1" x14ac:dyDescent="0.25">
      <c r="B191" s="13"/>
    </row>
    <row r="192" spans="2:2" ht="15.75" customHeight="1" x14ac:dyDescent="0.25">
      <c r="B192" s="13"/>
    </row>
    <row r="193" spans="2:2" ht="15.75" customHeight="1" x14ac:dyDescent="0.25">
      <c r="B193" s="13"/>
    </row>
    <row r="194" spans="2:2" ht="15.75" customHeight="1" x14ac:dyDescent="0.25">
      <c r="B194" s="13"/>
    </row>
    <row r="195" spans="2:2" ht="15.75" customHeight="1" x14ac:dyDescent="0.25">
      <c r="B195" s="13"/>
    </row>
    <row r="196" spans="2:2" ht="15.75" customHeight="1" x14ac:dyDescent="0.25">
      <c r="B196" s="13"/>
    </row>
    <row r="197" spans="2:2" ht="15.75" customHeight="1" x14ac:dyDescent="0.25">
      <c r="B197" s="13"/>
    </row>
    <row r="198" spans="2:2" ht="15.75" customHeight="1" x14ac:dyDescent="0.25">
      <c r="B198" s="13"/>
    </row>
    <row r="199" spans="2:2" ht="15.75" customHeight="1" x14ac:dyDescent="0.25">
      <c r="B199" s="13"/>
    </row>
    <row r="200" spans="2:2" ht="15.75" customHeight="1" x14ac:dyDescent="0.25">
      <c r="B200" s="13"/>
    </row>
    <row r="201" spans="2:2" ht="15.75" customHeight="1" x14ac:dyDescent="0.25">
      <c r="B201" s="13"/>
    </row>
    <row r="202" spans="2:2" ht="15.75" customHeight="1" x14ac:dyDescent="0.25">
      <c r="B202" s="13"/>
    </row>
    <row r="203" spans="2:2" ht="15.75" customHeight="1" x14ac:dyDescent="0.25">
      <c r="B203" s="13"/>
    </row>
    <row r="204" spans="2:2" ht="15.75" customHeight="1" x14ac:dyDescent="0.25">
      <c r="B204" s="13"/>
    </row>
    <row r="205" spans="2:2" ht="15.75" customHeight="1" x14ac:dyDescent="0.25">
      <c r="B205" s="13"/>
    </row>
    <row r="206" spans="2:2" ht="15.75" customHeight="1" x14ac:dyDescent="0.25">
      <c r="B206" s="13"/>
    </row>
    <row r="207" spans="2:2" ht="15.75" customHeight="1" x14ac:dyDescent="0.25">
      <c r="B207" s="13"/>
    </row>
    <row r="208" spans="2:2" ht="15.75" customHeight="1" x14ac:dyDescent="0.25">
      <c r="B208" s="13"/>
    </row>
    <row r="209" spans="2:2" ht="15.75" customHeight="1" x14ac:dyDescent="0.25">
      <c r="B209" s="13"/>
    </row>
    <row r="210" spans="2:2" ht="15.75" customHeight="1" x14ac:dyDescent="0.25">
      <c r="B210" s="13"/>
    </row>
    <row r="211" spans="2:2" ht="15.75" customHeight="1" x14ac:dyDescent="0.25">
      <c r="B211" s="13"/>
    </row>
    <row r="212" spans="2:2" ht="15.75" customHeight="1" x14ac:dyDescent="0.25">
      <c r="B212" s="13"/>
    </row>
    <row r="213" spans="2:2" ht="15.75" customHeight="1" x14ac:dyDescent="0.25">
      <c r="B213" s="13"/>
    </row>
    <row r="214" spans="2:2" ht="15.75" customHeight="1" x14ac:dyDescent="0.25">
      <c r="B214" s="13"/>
    </row>
    <row r="215" spans="2:2" ht="15.75" customHeight="1" x14ac:dyDescent="0.25">
      <c r="B215" s="13"/>
    </row>
    <row r="216" spans="2:2" ht="15.75" customHeight="1" x14ac:dyDescent="0.25">
      <c r="B216" s="13"/>
    </row>
    <row r="217" spans="2:2" ht="15.75" customHeight="1" x14ac:dyDescent="0.25">
      <c r="B217" s="13"/>
    </row>
    <row r="218" spans="2:2" ht="15.75" customHeight="1" x14ac:dyDescent="0.25">
      <c r="B218" s="13"/>
    </row>
    <row r="219" spans="2:2" ht="15.75" customHeight="1" x14ac:dyDescent="0.25">
      <c r="B219" s="13"/>
    </row>
    <row r="220" spans="2:2" ht="15.75" customHeight="1" x14ac:dyDescent="0.25">
      <c r="B220" s="13"/>
    </row>
    <row r="221" spans="2:2" ht="15.75" customHeight="1" x14ac:dyDescent="0.25">
      <c r="B221" s="13"/>
    </row>
    <row r="222" spans="2:2" ht="15.75" customHeight="1" x14ac:dyDescent="0.25">
      <c r="B222" s="13"/>
    </row>
    <row r="223" spans="2:2" ht="15.75" customHeight="1" x14ac:dyDescent="0.25">
      <c r="B223" s="13"/>
    </row>
    <row r="224" spans="2:2" ht="15.75" customHeight="1" x14ac:dyDescent="0.25">
      <c r="B224" s="13"/>
    </row>
    <row r="225" spans="2:2" ht="15.75" customHeight="1" x14ac:dyDescent="0.25">
      <c r="B225" s="13"/>
    </row>
    <row r="226" spans="2:2" ht="15.75" customHeight="1" x14ac:dyDescent="0.25">
      <c r="B226" s="13"/>
    </row>
    <row r="227" spans="2:2" ht="15.75" customHeight="1" x14ac:dyDescent="0.25">
      <c r="B227" s="13"/>
    </row>
    <row r="228" spans="2:2" ht="15.75" customHeight="1" x14ac:dyDescent="0.25">
      <c r="B228" s="13"/>
    </row>
    <row r="229" spans="2:2" ht="15.75" customHeight="1" x14ac:dyDescent="0.25">
      <c r="B229" s="13"/>
    </row>
    <row r="230" spans="2:2" ht="15.75" customHeight="1" x14ac:dyDescent="0.25">
      <c r="B230" s="13"/>
    </row>
    <row r="231" spans="2:2" ht="15.75" customHeight="1" x14ac:dyDescent="0.25">
      <c r="B231" s="13"/>
    </row>
    <row r="232" spans="2:2" ht="15.75" customHeight="1" x14ac:dyDescent="0.25">
      <c r="B232" s="13"/>
    </row>
    <row r="233" spans="2:2" ht="15.75" customHeight="1" x14ac:dyDescent="0.25">
      <c r="B233" s="13"/>
    </row>
    <row r="234" spans="2:2" ht="15.75" customHeight="1" x14ac:dyDescent="0.25">
      <c r="B234" s="13"/>
    </row>
    <row r="235" spans="2:2" ht="15.75" customHeight="1" x14ac:dyDescent="0.25">
      <c r="B235" s="13"/>
    </row>
    <row r="236" spans="2:2" ht="15.75" customHeight="1" x14ac:dyDescent="0.25">
      <c r="B236" s="13"/>
    </row>
    <row r="237" spans="2:2" ht="15.75" customHeight="1" x14ac:dyDescent="0.25">
      <c r="B237" s="13"/>
    </row>
    <row r="238" spans="2:2" ht="15.75" customHeight="1" x14ac:dyDescent="0.25">
      <c r="B238" s="13"/>
    </row>
    <row r="239" spans="2:2" ht="15.75" customHeight="1" x14ac:dyDescent="0.25">
      <c r="B239" s="13"/>
    </row>
    <row r="240" spans="2:2" ht="15.75" customHeight="1" x14ac:dyDescent="0.25">
      <c r="B240" s="13"/>
    </row>
    <row r="241" spans="2:2" ht="15.75" customHeight="1" x14ac:dyDescent="0.25">
      <c r="B241" s="13"/>
    </row>
    <row r="242" spans="2:2" ht="15.75" customHeight="1" x14ac:dyDescent="0.25">
      <c r="B242" s="13"/>
    </row>
    <row r="243" spans="2:2" ht="15.75" customHeight="1" x14ac:dyDescent="0.25">
      <c r="B243" s="13"/>
    </row>
    <row r="244" spans="2:2" ht="15.75" customHeight="1" x14ac:dyDescent="0.25">
      <c r="B244" s="13"/>
    </row>
    <row r="245" spans="2:2" ht="15.75" customHeight="1" x14ac:dyDescent="0.25">
      <c r="B245" s="13"/>
    </row>
    <row r="246" spans="2:2" ht="15.75" customHeight="1" x14ac:dyDescent="0.25">
      <c r="B246" s="13"/>
    </row>
    <row r="247" spans="2:2" ht="15.75" customHeight="1" x14ac:dyDescent="0.25">
      <c r="B247" s="13"/>
    </row>
    <row r="248" spans="2:2" ht="15.75" customHeight="1" x14ac:dyDescent="0.25">
      <c r="B248" s="13"/>
    </row>
    <row r="249" spans="2:2" ht="15.75" customHeight="1" x14ac:dyDescent="0.25">
      <c r="B249" s="13"/>
    </row>
    <row r="250" spans="2:2" ht="15.75" customHeight="1" x14ac:dyDescent="0.25">
      <c r="B250" s="13"/>
    </row>
    <row r="251" spans="2:2" ht="15.75" customHeight="1" x14ac:dyDescent="0.25">
      <c r="B251" s="13"/>
    </row>
    <row r="252" spans="2:2" ht="15.75" customHeight="1" x14ac:dyDescent="0.25">
      <c r="B252" s="13"/>
    </row>
    <row r="253" spans="2:2" ht="15.75" customHeight="1" x14ac:dyDescent="0.25">
      <c r="B253" s="13"/>
    </row>
    <row r="254" spans="2:2" ht="15.75" customHeight="1" x14ac:dyDescent="0.25">
      <c r="B254" s="13"/>
    </row>
    <row r="255" spans="2:2" ht="15.75" customHeight="1" x14ac:dyDescent="0.25">
      <c r="B255" s="13"/>
    </row>
    <row r="256" spans="2:2" ht="15.75" customHeight="1" x14ac:dyDescent="0.25">
      <c r="B256" s="13"/>
    </row>
    <row r="257" spans="2:2" ht="15.75" customHeight="1" x14ac:dyDescent="0.25">
      <c r="B257" s="13"/>
    </row>
    <row r="258" spans="2:2" ht="15.75" customHeight="1" x14ac:dyDescent="0.25">
      <c r="B258" s="13"/>
    </row>
    <row r="259" spans="2:2" ht="15.75" customHeight="1" x14ac:dyDescent="0.25">
      <c r="B259" s="13"/>
    </row>
    <row r="260" spans="2:2" ht="15.75" customHeight="1" x14ac:dyDescent="0.25">
      <c r="B260" s="13"/>
    </row>
    <row r="261" spans="2:2" ht="15.75" customHeight="1" x14ac:dyDescent="0.25">
      <c r="B261" s="13"/>
    </row>
    <row r="262" spans="2:2" ht="15.75" customHeight="1" x14ac:dyDescent="0.25">
      <c r="B262" s="13"/>
    </row>
    <row r="263" spans="2:2" ht="15.75" customHeight="1" x14ac:dyDescent="0.25">
      <c r="B263" s="13"/>
    </row>
    <row r="264" spans="2:2" ht="15.75" customHeight="1" x14ac:dyDescent="0.25">
      <c r="B264" s="13"/>
    </row>
    <row r="265" spans="2:2" ht="15.75" customHeight="1" x14ac:dyDescent="0.25">
      <c r="B265" s="13"/>
    </row>
    <row r="266" spans="2:2" ht="15.75" customHeight="1" x14ac:dyDescent="0.25">
      <c r="B266" s="13"/>
    </row>
    <row r="267" spans="2:2" ht="15.75" customHeight="1" x14ac:dyDescent="0.25">
      <c r="B267" s="13"/>
    </row>
    <row r="268" spans="2:2" ht="15.75" customHeight="1" x14ac:dyDescent="0.25">
      <c r="B268" s="13"/>
    </row>
    <row r="269" spans="2:2" ht="15.75" customHeight="1" x14ac:dyDescent="0.25">
      <c r="B269" s="13"/>
    </row>
    <row r="270" spans="2:2" ht="15.75" customHeight="1" x14ac:dyDescent="0.25">
      <c r="B270" s="13"/>
    </row>
    <row r="271" spans="2:2" ht="15.75" customHeight="1" x14ac:dyDescent="0.25">
      <c r="B271" s="13"/>
    </row>
    <row r="272" spans="2:2" ht="15.75" customHeight="1" x14ac:dyDescent="0.25">
      <c r="B272" s="13"/>
    </row>
    <row r="273" spans="2:2" ht="15.75" customHeight="1" x14ac:dyDescent="0.25">
      <c r="B273" s="13"/>
    </row>
    <row r="274" spans="2:2" ht="15.75" customHeight="1" x14ac:dyDescent="0.25">
      <c r="B274" s="13"/>
    </row>
    <row r="275" spans="2:2" ht="15.75" customHeight="1" x14ac:dyDescent="0.25">
      <c r="B275" s="13"/>
    </row>
    <row r="276" spans="2:2" ht="15.75" customHeight="1" x14ac:dyDescent="0.25">
      <c r="B276" s="13"/>
    </row>
    <row r="277" spans="2:2" ht="15.75" customHeight="1" x14ac:dyDescent="0.25">
      <c r="B277" s="13"/>
    </row>
    <row r="278" spans="2:2" ht="15.75" customHeight="1" x14ac:dyDescent="0.25">
      <c r="B278" s="13"/>
    </row>
    <row r="279" spans="2:2" ht="15.75" customHeight="1" x14ac:dyDescent="0.25">
      <c r="B279" s="13"/>
    </row>
    <row r="280" spans="2:2" ht="15.75" customHeight="1" x14ac:dyDescent="0.25">
      <c r="B280" s="13"/>
    </row>
    <row r="281" spans="2:2" ht="15.75" customHeight="1" x14ac:dyDescent="0.25">
      <c r="B281" s="13"/>
    </row>
    <row r="282" spans="2:2" ht="15.75" customHeight="1" x14ac:dyDescent="0.25">
      <c r="B282" s="13"/>
    </row>
    <row r="283" spans="2:2" ht="15.75" customHeight="1" x14ac:dyDescent="0.25">
      <c r="B283" s="13"/>
    </row>
    <row r="284" spans="2:2" ht="15.75" customHeight="1" x14ac:dyDescent="0.25">
      <c r="B284" s="13"/>
    </row>
    <row r="285" spans="2:2" ht="15.75" customHeight="1" x14ac:dyDescent="0.25">
      <c r="B285" s="13"/>
    </row>
    <row r="286" spans="2:2" ht="15.75" customHeight="1" x14ac:dyDescent="0.25">
      <c r="B286" s="13"/>
    </row>
    <row r="287" spans="2:2" ht="15.75" customHeight="1" x14ac:dyDescent="0.25">
      <c r="B287" s="13"/>
    </row>
    <row r="288" spans="2:2" ht="15.75" customHeight="1" x14ac:dyDescent="0.25">
      <c r="B288" s="13"/>
    </row>
    <row r="289" spans="2:2" ht="15.75" customHeight="1" x14ac:dyDescent="0.25">
      <c r="B289" s="13"/>
    </row>
    <row r="290" spans="2:2" ht="15.75" customHeight="1" x14ac:dyDescent="0.25">
      <c r="B290" s="13"/>
    </row>
    <row r="291" spans="2:2" ht="15.75" customHeight="1" x14ac:dyDescent="0.25">
      <c r="B291" s="13"/>
    </row>
    <row r="292" spans="2:2" ht="15.75" customHeight="1" x14ac:dyDescent="0.25">
      <c r="B292" s="13"/>
    </row>
    <row r="293" spans="2:2" ht="15.75" customHeight="1" x14ac:dyDescent="0.25">
      <c r="B293" s="13"/>
    </row>
    <row r="294" spans="2:2" ht="15.75" customHeight="1" x14ac:dyDescent="0.25">
      <c r="B294" s="13"/>
    </row>
    <row r="295" spans="2:2" ht="15.75" customHeight="1" x14ac:dyDescent="0.25">
      <c r="B295" s="13"/>
    </row>
    <row r="296" spans="2:2" ht="15.75" customHeight="1" x14ac:dyDescent="0.25">
      <c r="B296" s="13"/>
    </row>
    <row r="297" spans="2:2" ht="15.75" customHeight="1" x14ac:dyDescent="0.25">
      <c r="B297" s="13"/>
    </row>
    <row r="298" spans="2:2" ht="15.75" customHeight="1" x14ac:dyDescent="0.25">
      <c r="B298" s="13"/>
    </row>
    <row r="299" spans="2:2" ht="15.75" customHeight="1" x14ac:dyDescent="0.25">
      <c r="B299" s="13"/>
    </row>
    <row r="300" spans="2:2" ht="15.75" customHeight="1" x14ac:dyDescent="0.25">
      <c r="B300" s="13"/>
    </row>
    <row r="301" spans="2:2" ht="15.75" customHeight="1" x14ac:dyDescent="0.25">
      <c r="B301" s="13"/>
    </row>
    <row r="302" spans="2:2" ht="15.75" customHeight="1" x14ac:dyDescent="0.25">
      <c r="B302" s="13"/>
    </row>
    <row r="303" spans="2:2" ht="15.75" customHeight="1" x14ac:dyDescent="0.25">
      <c r="B303" s="13"/>
    </row>
    <row r="304" spans="2:2" ht="15.75" customHeight="1" x14ac:dyDescent="0.25">
      <c r="B304" s="13"/>
    </row>
    <row r="305" spans="2:2" ht="15.75" customHeight="1" x14ac:dyDescent="0.25">
      <c r="B305" s="13"/>
    </row>
    <row r="306" spans="2:2" ht="15.75" customHeight="1" x14ac:dyDescent="0.25">
      <c r="B306" s="13"/>
    </row>
    <row r="307" spans="2:2" ht="15.75" customHeight="1" x14ac:dyDescent="0.25">
      <c r="B307" s="13"/>
    </row>
    <row r="308" spans="2:2" ht="15.75" customHeight="1" x14ac:dyDescent="0.25">
      <c r="B308" s="13"/>
    </row>
    <row r="309" spans="2:2" ht="15.75" customHeight="1" x14ac:dyDescent="0.25">
      <c r="B309" s="13"/>
    </row>
    <row r="310" spans="2:2" ht="15.75" customHeight="1" x14ac:dyDescent="0.25">
      <c r="B310" s="13"/>
    </row>
    <row r="311" spans="2:2" ht="15.75" customHeight="1" x14ac:dyDescent="0.25">
      <c r="B311" s="13"/>
    </row>
    <row r="312" spans="2:2" ht="15.75" customHeight="1" x14ac:dyDescent="0.25">
      <c r="B312" s="13"/>
    </row>
    <row r="313" spans="2:2" ht="15.75" customHeight="1" x14ac:dyDescent="0.25">
      <c r="B313" s="13"/>
    </row>
    <row r="314" spans="2:2" ht="15.75" customHeight="1" x14ac:dyDescent="0.25">
      <c r="B314" s="13"/>
    </row>
    <row r="315" spans="2:2" ht="15.75" customHeight="1" x14ac:dyDescent="0.25">
      <c r="B315" s="13"/>
    </row>
    <row r="316" spans="2:2" ht="15.75" customHeight="1" x14ac:dyDescent="0.25">
      <c r="B316" s="13"/>
    </row>
    <row r="317" spans="2:2" ht="15.75" customHeight="1" x14ac:dyDescent="0.25">
      <c r="B317" s="13"/>
    </row>
    <row r="318" spans="2:2" ht="15.75" customHeight="1" x14ac:dyDescent="0.25">
      <c r="B318" s="13"/>
    </row>
    <row r="319" spans="2:2" ht="15.75" customHeight="1" x14ac:dyDescent="0.25">
      <c r="B319" s="13"/>
    </row>
    <row r="320" spans="2:2" ht="15.75" customHeight="1" x14ac:dyDescent="0.25">
      <c r="B320" s="13"/>
    </row>
    <row r="321" spans="2:2" ht="15.75" customHeight="1" x14ac:dyDescent="0.25">
      <c r="B321" s="13"/>
    </row>
    <row r="322" spans="2:2" ht="15.75" customHeight="1" x14ac:dyDescent="0.25">
      <c r="B322" s="13"/>
    </row>
    <row r="323" spans="2:2" ht="15.75" customHeight="1" x14ac:dyDescent="0.25">
      <c r="B323" s="13"/>
    </row>
    <row r="324" spans="2:2" ht="15.75" customHeight="1" x14ac:dyDescent="0.25">
      <c r="B324" s="13"/>
    </row>
    <row r="325" spans="2:2" ht="15.75" customHeight="1" x14ac:dyDescent="0.25">
      <c r="B325" s="13"/>
    </row>
    <row r="326" spans="2:2" ht="15.75" customHeight="1" x14ac:dyDescent="0.25">
      <c r="B326" s="13"/>
    </row>
    <row r="327" spans="2:2" ht="15.75" customHeight="1" x14ac:dyDescent="0.25">
      <c r="B327" s="13"/>
    </row>
    <row r="328" spans="2:2" ht="15.75" customHeight="1" x14ac:dyDescent="0.25">
      <c r="B328" s="13"/>
    </row>
    <row r="329" spans="2:2" ht="15.75" customHeight="1" x14ac:dyDescent="0.25">
      <c r="B329" s="13"/>
    </row>
    <row r="330" spans="2:2" ht="15.75" customHeight="1" x14ac:dyDescent="0.25">
      <c r="B330" s="13"/>
    </row>
    <row r="331" spans="2:2" ht="15.75" customHeight="1" x14ac:dyDescent="0.25">
      <c r="B331" s="13"/>
    </row>
    <row r="332" spans="2:2" ht="15.75" customHeight="1" x14ac:dyDescent="0.25">
      <c r="B332" s="13"/>
    </row>
    <row r="333" spans="2:2" ht="15.75" customHeight="1" x14ac:dyDescent="0.25">
      <c r="B333" s="13"/>
    </row>
    <row r="334" spans="2:2" ht="15.75" customHeight="1" x14ac:dyDescent="0.25">
      <c r="B334" s="13"/>
    </row>
    <row r="335" spans="2:2" ht="15.75" customHeight="1" x14ac:dyDescent="0.25">
      <c r="B335" s="13"/>
    </row>
    <row r="336" spans="2:2" ht="15.75" customHeight="1" x14ac:dyDescent="0.25">
      <c r="B336" s="13"/>
    </row>
    <row r="337" spans="2:2" ht="15.75" customHeight="1" x14ac:dyDescent="0.25">
      <c r="B337" s="13"/>
    </row>
    <row r="338" spans="2:2" ht="15.75" customHeight="1" x14ac:dyDescent="0.25">
      <c r="B338" s="13"/>
    </row>
    <row r="339" spans="2:2" ht="15.75" customHeight="1" x14ac:dyDescent="0.25">
      <c r="B339" s="13"/>
    </row>
    <row r="340" spans="2:2" ht="15.75" customHeight="1" x14ac:dyDescent="0.25">
      <c r="B340" s="13"/>
    </row>
    <row r="341" spans="2:2" ht="15.75" customHeight="1" x14ac:dyDescent="0.25">
      <c r="B341" s="13"/>
    </row>
    <row r="342" spans="2:2" ht="15.75" customHeight="1" x14ac:dyDescent="0.25">
      <c r="B342" s="13"/>
    </row>
    <row r="343" spans="2:2" ht="15.75" customHeight="1" x14ac:dyDescent="0.25">
      <c r="B343" s="13"/>
    </row>
    <row r="344" spans="2:2" ht="15.75" customHeight="1" x14ac:dyDescent="0.25">
      <c r="B344" s="13"/>
    </row>
    <row r="345" spans="2:2" ht="15.75" customHeight="1" x14ac:dyDescent="0.25">
      <c r="B345" s="13"/>
    </row>
    <row r="346" spans="2:2" ht="15.75" customHeight="1" x14ac:dyDescent="0.25">
      <c r="B346" s="13"/>
    </row>
    <row r="347" spans="2:2" ht="15.75" customHeight="1" x14ac:dyDescent="0.25">
      <c r="B347" s="13"/>
    </row>
    <row r="348" spans="2:2" ht="15.75" customHeight="1" x14ac:dyDescent="0.25">
      <c r="B348" s="13"/>
    </row>
    <row r="349" spans="2:2" ht="15.75" customHeight="1" x14ac:dyDescent="0.25">
      <c r="B349" s="13"/>
    </row>
    <row r="350" spans="2:2" ht="15.75" customHeight="1" x14ac:dyDescent="0.25">
      <c r="B350" s="13"/>
    </row>
    <row r="351" spans="2:2" ht="15.75" customHeight="1" x14ac:dyDescent="0.25">
      <c r="B351" s="13"/>
    </row>
    <row r="352" spans="2:2" ht="15.75" customHeight="1" x14ac:dyDescent="0.25">
      <c r="B352" s="13"/>
    </row>
    <row r="353" spans="2:2" ht="15.75" customHeight="1" x14ac:dyDescent="0.25">
      <c r="B353" s="13"/>
    </row>
    <row r="354" spans="2:2" ht="15.75" customHeight="1" x14ac:dyDescent="0.25">
      <c r="B354" s="13"/>
    </row>
    <row r="355" spans="2:2" ht="15.75" customHeight="1" x14ac:dyDescent="0.25">
      <c r="B355" s="13"/>
    </row>
    <row r="356" spans="2:2" ht="15.75" customHeight="1" x14ac:dyDescent="0.25">
      <c r="B356" s="13"/>
    </row>
    <row r="357" spans="2:2" ht="15.75" customHeight="1" x14ac:dyDescent="0.25">
      <c r="B357" s="13"/>
    </row>
    <row r="358" spans="2:2" ht="15.75" customHeight="1" x14ac:dyDescent="0.25">
      <c r="B358" s="13"/>
    </row>
    <row r="359" spans="2:2" ht="15.75" customHeight="1" x14ac:dyDescent="0.25">
      <c r="B359" s="13"/>
    </row>
    <row r="360" spans="2:2" ht="15.75" customHeight="1" x14ac:dyDescent="0.25">
      <c r="B360" s="13"/>
    </row>
    <row r="361" spans="2:2" ht="15.75" customHeight="1" x14ac:dyDescent="0.25">
      <c r="B361" s="13"/>
    </row>
    <row r="362" spans="2:2" ht="15.75" customHeight="1" x14ac:dyDescent="0.25">
      <c r="B362" s="13"/>
    </row>
    <row r="363" spans="2:2" ht="15.75" customHeight="1" x14ac:dyDescent="0.25">
      <c r="B363" s="13"/>
    </row>
    <row r="364" spans="2:2" ht="15.75" customHeight="1" x14ac:dyDescent="0.25">
      <c r="B364" s="13"/>
    </row>
    <row r="365" spans="2:2" ht="15.75" customHeight="1" x14ac:dyDescent="0.25">
      <c r="B365" s="13"/>
    </row>
    <row r="366" spans="2:2" ht="15.75" customHeight="1" x14ac:dyDescent="0.25">
      <c r="B366" s="13"/>
    </row>
    <row r="367" spans="2:2" ht="15.75" customHeight="1" x14ac:dyDescent="0.25">
      <c r="B367" s="13"/>
    </row>
    <row r="368" spans="2:2" ht="15.75" customHeight="1" x14ac:dyDescent="0.25">
      <c r="B368" s="13"/>
    </row>
    <row r="369" spans="2:2" ht="15.75" customHeight="1" x14ac:dyDescent="0.25">
      <c r="B369" s="13"/>
    </row>
    <row r="370" spans="2:2" ht="15.75" customHeight="1" x14ac:dyDescent="0.25">
      <c r="B370" s="13"/>
    </row>
    <row r="371" spans="2:2" ht="15.75" customHeight="1" x14ac:dyDescent="0.25">
      <c r="B371" s="13"/>
    </row>
    <row r="372" spans="2:2" ht="15.75" customHeight="1" x14ac:dyDescent="0.25">
      <c r="B372" s="13"/>
    </row>
    <row r="373" spans="2:2" ht="15.75" customHeight="1" x14ac:dyDescent="0.25">
      <c r="B373" s="13"/>
    </row>
    <row r="374" spans="2:2" ht="15.75" customHeight="1" x14ac:dyDescent="0.25">
      <c r="B374" s="13"/>
    </row>
    <row r="375" spans="2:2" ht="15.75" customHeight="1" x14ac:dyDescent="0.25">
      <c r="B375" s="13"/>
    </row>
    <row r="376" spans="2:2" ht="15.75" customHeight="1" x14ac:dyDescent="0.25">
      <c r="B376" s="13"/>
    </row>
    <row r="377" spans="2:2" ht="15.75" customHeight="1" x14ac:dyDescent="0.25">
      <c r="B377" s="13"/>
    </row>
    <row r="378" spans="2:2" ht="15.75" customHeight="1" x14ac:dyDescent="0.25">
      <c r="B378" s="13"/>
    </row>
    <row r="379" spans="2:2" ht="15.75" customHeight="1" x14ac:dyDescent="0.25">
      <c r="B379" s="13"/>
    </row>
    <row r="380" spans="2:2" ht="15.75" customHeight="1" x14ac:dyDescent="0.25">
      <c r="B380" s="13"/>
    </row>
    <row r="381" spans="2:2" ht="15.75" customHeight="1" x14ac:dyDescent="0.25">
      <c r="B381" s="13"/>
    </row>
    <row r="382" spans="2:2" ht="15.75" customHeight="1" x14ac:dyDescent="0.25">
      <c r="B382" s="13"/>
    </row>
    <row r="383" spans="2:2" ht="15.75" customHeight="1" x14ac:dyDescent="0.25">
      <c r="B383" s="13"/>
    </row>
    <row r="384" spans="2:2" ht="15.75" customHeight="1" x14ac:dyDescent="0.25">
      <c r="B384" s="13"/>
    </row>
    <row r="385" spans="2:2" ht="15.75" customHeight="1" x14ac:dyDescent="0.25">
      <c r="B385" s="13"/>
    </row>
    <row r="386" spans="2:2" ht="15.75" customHeight="1" x14ac:dyDescent="0.25">
      <c r="B386" s="13"/>
    </row>
    <row r="387" spans="2:2" ht="15.75" customHeight="1" x14ac:dyDescent="0.25">
      <c r="B387" s="13"/>
    </row>
    <row r="388" spans="2:2" ht="15.75" customHeight="1" x14ac:dyDescent="0.25">
      <c r="B388" s="13"/>
    </row>
    <row r="389" spans="2:2" ht="15.75" customHeight="1" x14ac:dyDescent="0.25">
      <c r="B389" s="13"/>
    </row>
    <row r="390" spans="2:2" ht="15.75" customHeight="1" x14ac:dyDescent="0.25">
      <c r="B390" s="13"/>
    </row>
    <row r="391" spans="2:2" ht="15.75" customHeight="1" x14ac:dyDescent="0.25">
      <c r="B391" s="13"/>
    </row>
    <row r="392" spans="2:2" ht="15.75" customHeight="1" x14ac:dyDescent="0.25">
      <c r="B392" s="13"/>
    </row>
    <row r="393" spans="2:2" ht="15.75" customHeight="1" x14ac:dyDescent="0.25">
      <c r="B393" s="13"/>
    </row>
    <row r="394" spans="2:2" ht="15.75" customHeight="1" x14ac:dyDescent="0.25">
      <c r="B394" s="13"/>
    </row>
    <row r="395" spans="2:2" ht="15.75" customHeight="1" x14ac:dyDescent="0.25">
      <c r="B395" s="13"/>
    </row>
    <row r="396" spans="2:2" ht="15.75" customHeight="1" x14ac:dyDescent="0.25">
      <c r="B396" s="13"/>
    </row>
    <row r="397" spans="2:2" ht="15.75" customHeight="1" x14ac:dyDescent="0.25">
      <c r="B397" s="13"/>
    </row>
    <row r="398" spans="2:2" ht="15.75" customHeight="1" x14ac:dyDescent="0.25">
      <c r="B398" s="13"/>
    </row>
    <row r="399" spans="2:2" ht="15.75" customHeight="1" x14ac:dyDescent="0.25">
      <c r="B399" s="13"/>
    </row>
    <row r="400" spans="2:2" ht="15.75" customHeight="1" x14ac:dyDescent="0.25">
      <c r="B400" s="13"/>
    </row>
    <row r="401" spans="2:2" ht="15.75" customHeight="1" x14ac:dyDescent="0.25">
      <c r="B401" s="13"/>
    </row>
    <row r="402" spans="2:2" ht="15.75" customHeight="1" x14ac:dyDescent="0.25">
      <c r="B402" s="13"/>
    </row>
    <row r="403" spans="2:2" ht="15.75" customHeight="1" x14ac:dyDescent="0.25">
      <c r="B403" s="13"/>
    </row>
    <row r="404" spans="2:2" ht="15.75" customHeight="1" x14ac:dyDescent="0.25">
      <c r="B404" s="13"/>
    </row>
    <row r="405" spans="2:2" ht="15.75" customHeight="1" x14ac:dyDescent="0.25">
      <c r="B405" s="13"/>
    </row>
    <row r="406" spans="2:2" ht="15.75" customHeight="1" x14ac:dyDescent="0.25">
      <c r="B406" s="13"/>
    </row>
    <row r="407" spans="2:2" ht="15.75" customHeight="1" x14ac:dyDescent="0.25">
      <c r="B407" s="13"/>
    </row>
    <row r="408" spans="2:2" ht="15.75" customHeight="1" x14ac:dyDescent="0.25">
      <c r="B408" s="13"/>
    </row>
    <row r="409" spans="2:2" ht="15.75" customHeight="1" x14ac:dyDescent="0.25">
      <c r="B409" s="13"/>
    </row>
    <row r="410" spans="2:2" ht="15.75" customHeight="1" x14ac:dyDescent="0.25">
      <c r="B410" s="13"/>
    </row>
    <row r="411" spans="2:2" ht="15.75" customHeight="1" x14ac:dyDescent="0.25">
      <c r="B411" s="13"/>
    </row>
    <row r="412" spans="2:2" ht="15.75" customHeight="1" x14ac:dyDescent="0.25">
      <c r="B412" s="13"/>
    </row>
    <row r="413" spans="2:2" ht="15.75" customHeight="1" x14ac:dyDescent="0.25">
      <c r="B413" s="13"/>
    </row>
    <row r="414" spans="2:2" ht="15.75" customHeight="1" x14ac:dyDescent="0.25">
      <c r="B414" s="13"/>
    </row>
    <row r="415" spans="2:2" ht="15.75" customHeight="1" x14ac:dyDescent="0.25">
      <c r="B415" s="13"/>
    </row>
    <row r="416" spans="2:2" ht="15.75" customHeight="1" x14ac:dyDescent="0.25">
      <c r="B416" s="13"/>
    </row>
    <row r="417" spans="2:2" ht="15.75" customHeight="1" x14ac:dyDescent="0.25">
      <c r="B417" s="13"/>
    </row>
    <row r="418" spans="2:2" ht="15.75" customHeight="1" x14ac:dyDescent="0.25">
      <c r="B418" s="13"/>
    </row>
    <row r="419" spans="2:2" ht="15.75" customHeight="1" x14ac:dyDescent="0.25">
      <c r="B419" s="13"/>
    </row>
    <row r="420" spans="2:2" ht="15.75" customHeight="1" x14ac:dyDescent="0.25">
      <c r="B420" s="13"/>
    </row>
    <row r="421" spans="2:2" ht="15.75" customHeight="1" x14ac:dyDescent="0.25">
      <c r="B421" s="13"/>
    </row>
    <row r="422" spans="2:2" ht="15.75" customHeight="1" x14ac:dyDescent="0.25">
      <c r="B422" s="13"/>
    </row>
    <row r="423" spans="2:2" ht="15.75" customHeight="1" x14ac:dyDescent="0.25">
      <c r="B423" s="13"/>
    </row>
    <row r="424" spans="2:2" ht="15.75" customHeight="1" x14ac:dyDescent="0.25">
      <c r="B424" s="13"/>
    </row>
    <row r="425" spans="2:2" ht="15.75" customHeight="1" x14ac:dyDescent="0.25">
      <c r="B425" s="13"/>
    </row>
    <row r="426" spans="2:2" ht="15.75" customHeight="1" x14ac:dyDescent="0.25">
      <c r="B426" s="13"/>
    </row>
    <row r="427" spans="2:2" ht="15.75" customHeight="1" x14ac:dyDescent="0.25">
      <c r="B427" s="13"/>
    </row>
    <row r="428" spans="2:2" ht="15.75" customHeight="1" x14ac:dyDescent="0.25">
      <c r="B428" s="13"/>
    </row>
    <row r="429" spans="2:2" ht="15.75" customHeight="1" x14ac:dyDescent="0.25">
      <c r="B429" s="13"/>
    </row>
    <row r="430" spans="2:2" ht="15.75" customHeight="1" x14ac:dyDescent="0.25">
      <c r="B430" s="13"/>
    </row>
    <row r="431" spans="2:2" ht="15.75" customHeight="1" x14ac:dyDescent="0.25">
      <c r="B431" s="13"/>
    </row>
    <row r="432" spans="2:2" ht="15.75" customHeight="1" x14ac:dyDescent="0.25">
      <c r="B432" s="13"/>
    </row>
    <row r="433" spans="2:2" ht="15.75" customHeight="1" x14ac:dyDescent="0.25">
      <c r="B433" s="13"/>
    </row>
    <row r="434" spans="2:2" ht="15.75" customHeight="1" x14ac:dyDescent="0.25">
      <c r="B434" s="13"/>
    </row>
    <row r="435" spans="2:2" ht="15.75" customHeight="1" x14ac:dyDescent="0.25">
      <c r="B435" s="13"/>
    </row>
    <row r="436" spans="2:2" ht="15.75" customHeight="1" x14ac:dyDescent="0.25">
      <c r="B436" s="13"/>
    </row>
    <row r="437" spans="2:2" ht="15.75" customHeight="1" x14ac:dyDescent="0.25">
      <c r="B437" s="13"/>
    </row>
    <row r="438" spans="2:2" ht="15.75" customHeight="1" x14ac:dyDescent="0.25">
      <c r="B438" s="13"/>
    </row>
    <row r="439" spans="2:2" ht="15.75" customHeight="1" x14ac:dyDescent="0.25">
      <c r="B439" s="13"/>
    </row>
    <row r="440" spans="2:2" ht="15.75" customHeight="1" x14ac:dyDescent="0.25">
      <c r="B440" s="13"/>
    </row>
    <row r="441" spans="2:2" ht="15.75" customHeight="1" x14ac:dyDescent="0.25">
      <c r="B441" s="13"/>
    </row>
    <row r="442" spans="2:2" ht="15.75" customHeight="1" x14ac:dyDescent="0.25">
      <c r="B442" s="13"/>
    </row>
    <row r="443" spans="2:2" ht="15.75" customHeight="1" x14ac:dyDescent="0.25">
      <c r="B443" s="13"/>
    </row>
    <row r="444" spans="2:2" ht="15.75" customHeight="1" x14ac:dyDescent="0.25">
      <c r="B444" s="13"/>
    </row>
    <row r="445" spans="2:2" ht="15.75" customHeight="1" x14ac:dyDescent="0.25">
      <c r="B445" s="13"/>
    </row>
    <row r="446" spans="2:2" ht="15.75" customHeight="1" x14ac:dyDescent="0.25">
      <c r="B446" s="13"/>
    </row>
    <row r="447" spans="2:2" ht="15.75" customHeight="1" x14ac:dyDescent="0.25">
      <c r="B447" s="13"/>
    </row>
    <row r="448" spans="2:2" ht="15.75" customHeight="1" x14ac:dyDescent="0.25">
      <c r="B448" s="13"/>
    </row>
    <row r="449" spans="2:2" ht="15.75" customHeight="1" x14ac:dyDescent="0.25">
      <c r="B449" s="13"/>
    </row>
    <row r="450" spans="2:2" ht="15.75" customHeight="1" x14ac:dyDescent="0.25">
      <c r="B450" s="13"/>
    </row>
    <row r="451" spans="2:2" ht="15.75" customHeight="1" x14ac:dyDescent="0.25">
      <c r="B451" s="13"/>
    </row>
    <row r="452" spans="2:2" ht="15.75" customHeight="1" x14ac:dyDescent="0.25">
      <c r="B452" s="13"/>
    </row>
    <row r="453" spans="2:2" ht="15.75" customHeight="1" x14ac:dyDescent="0.25">
      <c r="B453" s="13"/>
    </row>
    <row r="454" spans="2:2" ht="15.75" customHeight="1" x14ac:dyDescent="0.25">
      <c r="B454" s="13"/>
    </row>
    <row r="455" spans="2:2" ht="15.75" customHeight="1" x14ac:dyDescent="0.25">
      <c r="B455" s="13"/>
    </row>
    <row r="456" spans="2:2" ht="15.75" customHeight="1" x14ac:dyDescent="0.25">
      <c r="B456" s="13"/>
    </row>
    <row r="457" spans="2:2" ht="15.75" customHeight="1" x14ac:dyDescent="0.25">
      <c r="B457" s="13"/>
    </row>
    <row r="458" spans="2:2" ht="15.75" customHeight="1" x14ac:dyDescent="0.25">
      <c r="B458" s="13"/>
    </row>
    <row r="459" spans="2:2" ht="15.75" customHeight="1" x14ac:dyDescent="0.25">
      <c r="B459" s="13"/>
    </row>
    <row r="460" spans="2:2" ht="15.75" customHeight="1" x14ac:dyDescent="0.25">
      <c r="B460" s="13"/>
    </row>
    <row r="461" spans="2:2" ht="15.75" customHeight="1" x14ac:dyDescent="0.25">
      <c r="B461" s="13"/>
    </row>
    <row r="462" spans="2:2" ht="15.75" customHeight="1" x14ac:dyDescent="0.25">
      <c r="B462" s="13"/>
    </row>
    <row r="463" spans="2:2" ht="15.75" customHeight="1" x14ac:dyDescent="0.25">
      <c r="B463" s="13"/>
    </row>
    <row r="464" spans="2:2" ht="15.75" customHeight="1" x14ac:dyDescent="0.25">
      <c r="B464" s="13"/>
    </row>
    <row r="465" spans="2:2" ht="15.75" customHeight="1" x14ac:dyDescent="0.25">
      <c r="B465" s="13"/>
    </row>
    <row r="466" spans="2:2" ht="15.75" customHeight="1" x14ac:dyDescent="0.25">
      <c r="B466" s="13"/>
    </row>
    <row r="467" spans="2:2" ht="15.75" customHeight="1" x14ac:dyDescent="0.25">
      <c r="B467" s="13"/>
    </row>
    <row r="468" spans="2:2" ht="15.75" customHeight="1" x14ac:dyDescent="0.25">
      <c r="B468" s="13"/>
    </row>
    <row r="469" spans="2:2" ht="15.75" customHeight="1" x14ac:dyDescent="0.25">
      <c r="B469" s="13"/>
    </row>
    <row r="470" spans="2:2" ht="15.75" customHeight="1" x14ac:dyDescent="0.25">
      <c r="B470" s="13"/>
    </row>
    <row r="471" spans="2:2" ht="15.75" customHeight="1" x14ac:dyDescent="0.25">
      <c r="B471" s="13"/>
    </row>
    <row r="472" spans="2:2" ht="15.75" customHeight="1" x14ac:dyDescent="0.25">
      <c r="B472" s="13"/>
    </row>
    <row r="473" spans="2:2" ht="15.75" customHeight="1" x14ac:dyDescent="0.25">
      <c r="B473" s="13"/>
    </row>
    <row r="474" spans="2:2" ht="15.75" customHeight="1" x14ac:dyDescent="0.25">
      <c r="B474" s="13"/>
    </row>
    <row r="475" spans="2:2" ht="15.75" customHeight="1" x14ac:dyDescent="0.25">
      <c r="B475" s="13"/>
    </row>
    <row r="476" spans="2:2" ht="15.75" customHeight="1" x14ac:dyDescent="0.25">
      <c r="B476" s="13"/>
    </row>
    <row r="477" spans="2:2" ht="15.75" customHeight="1" x14ac:dyDescent="0.25">
      <c r="B477" s="13"/>
    </row>
    <row r="478" spans="2:2" ht="15.75" customHeight="1" x14ac:dyDescent="0.25">
      <c r="B478" s="13"/>
    </row>
    <row r="479" spans="2:2" ht="15.75" customHeight="1" x14ac:dyDescent="0.25">
      <c r="B479" s="13"/>
    </row>
    <row r="480" spans="2:2" ht="15.75" customHeight="1" x14ac:dyDescent="0.25">
      <c r="B480" s="13"/>
    </row>
    <row r="481" spans="2:2" ht="15.75" customHeight="1" x14ac:dyDescent="0.25">
      <c r="B481" s="13"/>
    </row>
    <row r="482" spans="2:2" ht="15.75" customHeight="1" x14ac:dyDescent="0.25">
      <c r="B482" s="13"/>
    </row>
    <row r="483" spans="2:2" ht="15.75" customHeight="1" x14ac:dyDescent="0.25">
      <c r="B483" s="13"/>
    </row>
    <row r="484" spans="2:2" ht="15.75" customHeight="1" x14ac:dyDescent="0.25">
      <c r="B484" s="13"/>
    </row>
    <row r="485" spans="2:2" ht="15.75" customHeight="1" x14ac:dyDescent="0.25">
      <c r="B485" s="13"/>
    </row>
    <row r="486" spans="2:2" ht="15.75" customHeight="1" x14ac:dyDescent="0.25">
      <c r="B486" s="13"/>
    </row>
    <row r="487" spans="2:2" ht="15.75" customHeight="1" x14ac:dyDescent="0.25">
      <c r="B487" s="13"/>
    </row>
    <row r="488" spans="2:2" ht="15.75" customHeight="1" x14ac:dyDescent="0.25">
      <c r="B488" s="13"/>
    </row>
    <row r="489" spans="2:2" ht="15.75" customHeight="1" x14ac:dyDescent="0.25">
      <c r="B489" s="13"/>
    </row>
    <row r="490" spans="2:2" ht="15.75" customHeight="1" x14ac:dyDescent="0.25">
      <c r="B490" s="13"/>
    </row>
    <row r="491" spans="2:2" ht="15.75" customHeight="1" x14ac:dyDescent="0.25">
      <c r="B491" s="13"/>
    </row>
    <row r="492" spans="2:2" ht="15.75" customHeight="1" x14ac:dyDescent="0.25">
      <c r="B492" s="13"/>
    </row>
    <row r="493" spans="2:2" ht="15.75" customHeight="1" x14ac:dyDescent="0.25">
      <c r="B493" s="13"/>
    </row>
    <row r="494" spans="2:2" ht="15.75" customHeight="1" x14ac:dyDescent="0.25">
      <c r="B494" s="13"/>
    </row>
    <row r="495" spans="2:2" ht="15.75" customHeight="1" x14ac:dyDescent="0.25">
      <c r="B495" s="13"/>
    </row>
    <row r="496" spans="2:2" ht="15.75" customHeight="1" x14ac:dyDescent="0.25">
      <c r="B496" s="13"/>
    </row>
    <row r="497" spans="2:2" ht="15.75" customHeight="1" x14ac:dyDescent="0.25">
      <c r="B497" s="13"/>
    </row>
    <row r="498" spans="2:2" ht="15.75" customHeight="1" x14ac:dyDescent="0.25">
      <c r="B498" s="13"/>
    </row>
    <row r="499" spans="2:2" ht="15.75" customHeight="1" x14ac:dyDescent="0.25">
      <c r="B499" s="13"/>
    </row>
    <row r="500" spans="2:2" ht="15.75" customHeight="1" x14ac:dyDescent="0.25">
      <c r="B500" s="13"/>
    </row>
    <row r="501" spans="2:2" ht="15.75" customHeight="1" x14ac:dyDescent="0.25">
      <c r="B501" s="13"/>
    </row>
    <row r="502" spans="2:2" ht="15.75" customHeight="1" x14ac:dyDescent="0.25">
      <c r="B502" s="13"/>
    </row>
    <row r="503" spans="2:2" ht="15.75" customHeight="1" x14ac:dyDescent="0.25">
      <c r="B503" s="13"/>
    </row>
    <row r="504" spans="2:2" ht="15.75" customHeight="1" x14ac:dyDescent="0.25">
      <c r="B504" s="13"/>
    </row>
    <row r="505" spans="2:2" ht="15.75" customHeight="1" x14ac:dyDescent="0.25">
      <c r="B505" s="13"/>
    </row>
    <row r="506" spans="2:2" ht="15.75" customHeight="1" x14ac:dyDescent="0.25">
      <c r="B506" s="13"/>
    </row>
    <row r="507" spans="2:2" ht="15.75" customHeight="1" x14ac:dyDescent="0.25">
      <c r="B507" s="13"/>
    </row>
    <row r="508" spans="2:2" ht="15.75" customHeight="1" x14ac:dyDescent="0.25">
      <c r="B508" s="13"/>
    </row>
    <row r="509" spans="2:2" ht="15.75" customHeight="1" x14ac:dyDescent="0.25">
      <c r="B509" s="13"/>
    </row>
    <row r="510" spans="2:2" ht="15.75" customHeight="1" x14ac:dyDescent="0.25">
      <c r="B510" s="13"/>
    </row>
    <row r="511" spans="2:2" ht="15.75" customHeight="1" x14ac:dyDescent="0.25">
      <c r="B511" s="13"/>
    </row>
    <row r="512" spans="2:2" ht="15.75" customHeight="1" x14ac:dyDescent="0.25">
      <c r="B512" s="13"/>
    </row>
    <row r="513" spans="2:2" ht="15.75" customHeight="1" x14ac:dyDescent="0.25">
      <c r="B513" s="13"/>
    </row>
    <row r="514" spans="2:2" ht="15.75" customHeight="1" x14ac:dyDescent="0.25">
      <c r="B514" s="13"/>
    </row>
    <row r="515" spans="2:2" ht="15.75" customHeight="1" x14ac:dyDescent="0.25">
      <c r="B515" s="13"/>
    </row>
    <row r="516" spans="2:2" ht="15.75" customHeight="1" x14ac:dyDescent="0.25">
      <c r="B516" s="13"/>
    </row>
    <row r="517" spans="2:2" ht="15.75" customHeight="1" x14ac:dyDescent="0.25">
      <c r="B517" s="13"/>
    </row>
    <row r="518" spans="2:2" ht="15.75" customHeight="1" x14ac:dyDescent="0.25">
      <c r="B518" s="13"/>
    </row>
    <row r="519" spans="2:2" ht="15.75" customHeight="1" x14ac:dyDescent="0.25">
      <c r="B519" s="13"/>
    </row>
    <row r="520" spans="2:2" ht="15.75" customHeight="1" x14ac:dyDescent="0.25">
      <c r="B520" s="13"/>
    </row>
    <row r="521" spans="2:2" ht="15.75" customHeight="1" x14ac:dyDescent="0.25">
      <c r="B521" s="13"/>
    </row>
    <row r="522" spans="2:2" ht="15.75" customHeight="1" x14ac:dyDescent="0.25">
      <c r="B522" s="13"/>
    </row>
    <row r="523" spans="2:2" ht="15.75" customHeight="1" x14ac:dyDescent="0.25">
      <c r="B523" s="13"/>
    </row>
    <row r="524" spans="2:2" ht="15.75" customHeight="1" x14ac:dyDescent="0.25">
      <c r="B524" s="13"/>
    </row>
    <row r="525" spans="2:2" ht="15.75" customHeight="1" x14ac:dyDescent="0.25">
      <c r="B525" s="13"/>
    </row>
    <row r="526" spans="2:2" ht="15.75" customHeight="1" x14ac:dyDescent="0.25">
      <c r="B526" s="13"/>
    </row>
    <row r="527" spans="2:2" ht="15.75" customHeight="1" x14ac:dyDescent="0.25">
      <c r="B527" s="13"/>
    </row>
    <row r="528" spans="2:2" ht="15.75" customHeight="1" x14ac:dyDescent="0.25">
      <c r="B528" s="13"/>
    </row>
    <row r="529" spans="2:2" ht="15.75" customHeight="1" x14ac:dyDescent="0.25">
      <c r="B529" s="13"/>
    </row>
    <row r="530" spans="2:2" ht="15.75" customHeight="1" x14ac:dyDescent="0.25">
      <c r="B530" s="13"/>
    </row>
    <row r="531" spans="2:2" ht="15.75" customHeight="1" x14ac:dyDescent="0.25">
      <c r="B531" s="13"/>
    </row>
    <row r="532" spans="2:2" ht="15.75" customHeight="1" x14ac:dyDescent="0.25">
      <c r="B532" s="13"/>
    </row>
    <row r="533" spans="2:2" ht="15.75" customHeight="1" x14ac:dyDescent="0.25">
      <c r="B533" s="13"/>
    </row>
    <row r="534" spans="2:2" ht="15.75" customHeight="1" x14ac:dyDescent="0.25">
      <c r="B534" s="13"/>
    </row>
    <row r="535" spans="2:2" ht="15.75" customHeight="1" x14ac:dyDescent="0.25">
      <c r="B535" s="13"/>
    </row>
    <row r="536" spans="2:2" ht="15.75" customHeight="1" x14ac:dyDescent="0.25">
      <c r="B536" s="13"/>
    </row>
    <row r="537" spans="2:2" ht="15.75" customHeight="1" x14ac:dyDescent="0.25">
      <c r="B537" s="13"/>
    </row>
    <row r="538" spans="2:2" ht="15.75" customHeight="1" x14ac:dyDescent="0.25">
      <c r="B538" s="13"/>
    </row>
    <row r="539" spans="2:2" ht="15.75" customHeight="1" x14ac:dyDescent="0.25">
      <c r="B539" s="13"/>
    </row>
    <row r="540" spans="2:2" ht="15.75" customHeight="1" x14ac:dyDescent="0.25">
      <c r="B540" s="13"/>
    </row>
    <row r="541" spans="2:2" ht="15.75" customHeight="1" x14ac:dyDescent="0.25">
      <c r="B541" s="13"/>
    </row>
    <row r="542" spans="2:2" ht="15.75" customHeight="1" x14ac:dyDescent="0.25">
      <c r="B542" s="13"/>
    </row>
    <row r="543" spans="2:2" ht="15.75" customHeight="1" x14ac:dyDescent="0.25">
      <c r="B543" s="13"/>
    </row>
    <row r="544" spans="2:2" ht="15.75" customHeight="1" x14ac:dyDescent="0.25">
      <c r="B544" s="13"/>
    </row>
    <row r="545" spans="2:2" ht="15.75" customHeight="1" x14ac:dyDescent="0.25">
      <c r="B545" s="13"/>
    </row>
    <row r="546" spans="2:2" ht="15.75" customHeight="1" x14ac:dyDescent="0.25">
      <c r="B546" s="13"/>
    </row>
    <row r="547" spans="2:2" ht="15.75" customHeight="1" x14ac:dyDescent="0.25">
      <c r="B547" s="13"/>
    </row>
    <row r="548" spans="2:2" ht="15.75" customHeight="1" x14ac:dyDescent="0.25">
      <c r="B548" s="13"/>
    </row>
    <row r="549" spans="2:2" ht="15.75" customHeight="1" x14ac:dyDescent="0.25">
      <c r="B549" s="13"/>
    </row>
    <row r="550" spans="2:2" ht="15.75" customHeight="1" x14ac:dyDescent="0.25">
      <c r="B550" s="13"/>
    </row>
    <row r="551" spans="2:2" ht="15.75" customHeight="1" x14ac:dyDescent="0.25">
      <c r="B551" s="13"/>
    </row>
    <row r="552" spans="2:2" ht="15.75" customHeight="1" x14ac:dyDescent="0.25">
      <c r="B552" s="13"/>
    </row>
    <row r="553" spans="2:2" ht="15.75" customHeight="1" x14ac:dyDescent="0.25">
      <c r="B553" s="13"/>
    </row>
    <row r="554" spans="2:2" ht="15.75" customHeight="1" x14ac:dyDescent="0.25">
      <c r="B554" s="13"/>
    </row>
    <row r="555" spans="2:2" ht="15.75" customHeight="1" x14ac:dyDescent="0.25">
      <c r="B555" s="13"/>
    </row>
    <row r="556" spans="2:2" ht="15.75" customHeight="1" x14ac:dyDescent="0.25">
      <c r="B556" s="13"/>
    </row>
    <row r="557" spans="2:2" ht="15.75" customHeight="1" x14ac:dyDescent="0.25">
      <c r="B557" s="13"/>
    </row>
    <row r="558" spans="2:2" ht="15.75" customHeight="1" x14ac:dyDescent="0.25">
      <c r="B558" s="13"/>
    </row>
    <row r="559" spans="2:2" ht="15.75" customHeight="1" x14ac:dyDescent="0.25">
      <c r="B559" s="13"/>
    </row>
    <row r="560" spans="2:2" ht="15.75" customHeight="1" x14ac:dyDescent="0.25">
      <c r="B560" s="13"/>
    </row>
    <row r="561" spans="2:2" ht="15.75" customHeight="1" x14ac:dyDescent="0.25">
      <c r="B561" s="13"/>
    </row>
    <row r="562" spans="2:2" ht="15.75" customHeight="1" x14ac:dyDescent="0.25">
      <c r="B562" s="13"/>
    </row>
    <row r="563" spans="2:2" ht="15.75" customHeight="1" x14ac:dyDescent="0.25">
      <c r="B563" s="13"/>
    </row>
    <row r="564" spans="2:2" ht="15.75" customHeight="1" x14ac:dyDescent="0.25">
      <c r="B564" s="13"/>
    </row>
    <row r="565" spans="2:2" ht="15.75" customHeight="1" x14ac:dyDescent="0.25">
      <c r="B565" s="13"/>
    </row>
    <row r="566" spans="2:2" ht="15.75" customHeight="1" x14ac:dyDescent="0.25">
      <c r="B566" s="13"/>
    </row>
    <row r="567" spans="2:2" ht="15.75" customHeight="1" x14ac:dyDescent="0.25">
      <c r="B567" s="13"/>
    </row>
    <row r="568" spans="2:2" ht="15.75" customHeight="1" x14ac:dyDescent="0.25">
      <c r="B568" s="13"/>
    </row>
    <row r="569" spans="2:2" ht="15.75" customHeight="1" x14ac:dyDescent="0.25">
      <c r="B569" s="13"/>
    </row>
    <row r="570" spans="2:2" ht="15.75" customHeight="1" x14ac:dyDescent="0.25">
      <c r="B570" s="13"/>
    </row>
    <row r="571" spans="2:2" ht="15.75" customHeight="1" x14ac:dyDescent="0.25">
      <c r="B571" s="13"/>
    </row>
    <row r="572" spans="2:2" ht="15.75" customHeight="1" x14ac:dyDescent="0.25">
      <c r="B572" s="13"/>
    </row>
    <row r="573" spans="2:2" ht="15.75" customHeight="1" x14ac:dyDescent="0.25">
      <c r="B573" s="13"/>
    </row>
    <row r="574" spans="2:2" ht="15.75" customHeight="1" x14ac:dyDescent="0.25">
      <c r="B574" s="13"/>
    </row>
    <row r="575" spans="2:2" ht="15.75" customHeight="1" x14ac:dyDescent="0.25">
      <c r="B575" s="13"/>
    </row>
    <row r="576" spans="2:2" ht="15.75" customHeight="1" x14ac:dyDescent="0.25">
      <c r="B576" s="13"/>
    </row>
    <row r="577" spans="2:2" ht="15.75" customHeight="1" x14ac:dyDescent="0.25">
      <c r="B577" s="13"/>
    </row>
    <row r="578" spans="2:2" ht="15.75" customHeight="1" x14ac:dyDescent="0.25">
      <c r="B578" s="13"/>
    </row>
    <row r="579" spans="2:2" ht="15.75" customHeight="1" x14ac:dyDescent="0.25">
      <c r="B579" s="13"/>
    </row>
    <row r="580" spans="2:2" ht="15.75" customHeight="1" x14ac:dyDescent="0.25">
      <c r="B580" s="13"/>
    </row>
    <row r="581" spans="2:2" ht="15.75" customHeight="1" x14ac:dyDescent="0.25">
      <c r="B581" s="13"/>
    </row>
    <row r="582" spans="2:2" ht="15.75" customHeight="1" x14ac:dyDescent="0.25">
      <c r="B582" s="13"/>
    </row>
    <row r="583" spans="2:2" ht="15.75" customHeight="1" x14ac:dyDescent="0.25">
      <c r="B583" s="13"/>
    </row>
    <row r="584" spans="2:2" ht="15.75" customHeight="1" x14ac:dyDescent="0.25">
      <c r="B584" s="13"/>
    </row>
    <row r="585" spans="2:2" ht="15.75" customHeight="1" x14ac:dyDescent="0.25">
      <c r="B585" s="13"/>
    </row>
    <row r="586" spans="2:2" ht="15.75" customHeight="1" x14ac:dyDescent="0.25">
      <c r="B586" s="13"/>
    </row>
    <row r="587" spans="2:2" ht="15.75" customHeight="1" x14ac:dyDescent="0.25">
      <c r="B587" s="13"/>
    </row>
    <row r="588" spans="2:2" ht="15.75" customHeight="1" x14ac:dyDescent="0.25">
      <c r="B588" s="13"/>
    </row>
    <row r="589" spans="2:2" ht="15.75" customHeight="1" x14ac:dyDescent="0.25">
      <c r="B589" s="13"/>
    </row>
    <row r="590" spans="2:2" ht="15.75" customHeight="1" x14ac:dyDescent="0.25">
      <c r="B590" s="13"/>
    </row>
    <row r="591" spans="2:2" ht="15.75" customHeight="1" x14ac:dyDescent="0.25">
      <c r="B591" s="13"/>
    </row>
    <row r="592" spans="2:2" ht="15.75" customHeight="1" x14ac:dyDescent="0.25">
      <c r="B592" s="13"/>
    </row>
    <row r="593" spans="2:2" ht="15.75" customHeight="1" x14ac:dyDescent="0.25">
      <c r="B593" s="13"/>
    </row>
    <row r="594" spans="2:2" ht="15.75" customHeight="1" x14ac:dyDescent="0.25">
      <c r="B594" s="13"/>
    </row>
    <row r="595" spans="2:2" ht="15.75" customHeight="1" x14ac:dyDescent="0.25">
      <c r="B595" s="13"/>
    </row>
    <row r="596" spans="2:2" ht="15.75" customHeight="1" x14ac:dyDescent="0.25">
      <c r="B596" s="13"/>
    </row>
    <row r="597" spans="2:2" ht="15.75" customHeight="1" x14ac:dyDescent="0.25">
      <c r="B597" s="13"/>
    </row>
    <row r="598" spans="2:2" ht="15.75" customHeight="1" x14ac:dyDescent="0.25">
      <c r="B598" s="13"/>
    </row>
    <row r="599" spans="2:2" ht="15.75" customHeight="1" x14ac:dyDescent="0.25">
      <c r="B599" s="13"/>
    </row>
    <row r="600" spans="2:2" ht="15.75" customHeight="1" x14ac:dyDescent="0.25">
      <c r="B600" s="13"/>
    </row>
    <row r="601" spans="2:2" ht="15.75" customHeight="1" x14ac:dyDescent="0.25">
      <c r="B601" s="13"/>
    </row>
    <row r="602" spans="2:2" ht="15.75" customHeight="1" x14ac:dyDescent="0.25">
      <c r="B602" s="13"/>
    </row>
    <row r="603" spans="2:2" ht="15.75" customHeight="1" x14ac:dyDescent="0.25">
      <c r="B603" s="13"/>
    </row>
    <row r="604" spans="2:2" ht="15.75" customHeight="1" x14ac:dyDescent="0.25">
      <c r="B604" s="13"/>
    </row>
    <row r="605" spans="2:2" ht="15.75" customHeight="1" x14ac:dyDescent="0.25">
      <c r="B605" s="13"/>
    </row>
    <row r="606" spans="2:2" ht="15.75" customHeight="1" x14ac:dyDescent="0.25">
      <c r="B606" s="13"/>
    </row>
    <row r="607" spans="2:2" ht="15.75" customHeight="1" x14ac:dyDescent="0.25">
      <c r="B607" s="13"/>
    </row>
    <row r="608" spans="2:2" ht="15.75" customHeight="1" x14ac:dyDescent="0.25">
      <c r="B608" s="13"/>
    </row>
    <row r="609" spans="2:2" ht="15.75" customHeight="1" x14ac:dyDescent="0.25">
      <c r="B609" s="13"/>
    </row>
    <row r="610" spans="2:2" ht="15.75" customHeight="1" x14ac:dyDescent="0.25">
      <c r="B610" s="13"/>
    </row>
    <row r="611" spans="2:2" ht="15.75" customHeight="1" x14ac:dyDescent="0.25">
      <c r="B611" s="13"/>
    </row>
    <row r="612" spans="2:2" ht="15.75" customHeight="1" x14ac:dyDescent="0.25">
      <c r="B612" s="13"/>
    </row>
    <row r="613" spans="2:2" ht="15.75" customHeight="1" x14ac:dyDescent="0.25">
      <c r="B613" s="13"/>
    </row>
    <row r="614" spans="2:2" ht="15.75" customHeight="1" x14ac:dyDescent="0.25">
      <c r="B614" s="13"/>
    </row>
    <row r="615" spans="2:2" ht="15.75" customHeight="1" x14ac:dyDescent="0.25">
      <c r="B615" s="13"/>
    </row>
    <row r="616" spans="2:2" ht="15.75" customHeight="1" x14ac:dyDescent="0.25">
      <c r="B616" s="13"/>
    </row>
    <row r="617" spans="2:2" ht="15.75" customHeight="1" x14ac:dyDescent="0.25">
      <c r="B617" s="13"/>
    </row>
    <row r="618" spans="2:2" ht="15.75" customHeight="1" x14ac:dyDescent="0.25">
      <c r="B618" s="13"/>
    </row>
    <row r="619" spans="2:2" ht="15.75" customHeight="1" x14ac:dyDescent="0.25">
      <c r="B619" s="13"/>
    </row>
    <row r="620" spans="2:2" ht="15.75" customHeight="1" x14ac:dyDescent="0.25">
      <c r="B620" s="13"/>
    </row>
    <row r="621" spans="2:2" ht="15.75" customHeight="1" x14ac:dyDescent="0.25">
      <c r="B621" s="13"/>
    </row>
    <row r="622" spans="2:2" ht="15.75" customHeight="1" x14ac:dyDescent="0.25">
      <c r="B622" s="13"/>
    </row>
    <row r="623" spans="2:2" ht="15.75" customHeight="1" x14ac:dyDescent="0.25">
      <c r="B623" s="13"/>
    </row>
    <row r="624" spans="2:2" ht="15.75" customHeight="1" x14ac:dyDescent="0.25">
      <c r="B624" s="13"/>
    </row>
    <row r="625" spans="2:2" ht="15.75" customHeight="1" x14ac:dyDescent="0.25">
      <c r="B625" s="13"/>
    </row>
    <row r="626" spans="2:2" ht="15.75" customHeight="1" x14ac:dyDescent="0.25">
      <c r="B626" s="13"/>
    </row>
    <row r="627" spans="2:2" ht="15.75" customHeight="1" x14ac:dyDescent="0.25">
      <c r="B627" s="13"/>
    </row>
    <row r="628" spans="2:2" ht="15.75" customHeight="1" x14ac:dyDescent="0.25">
      <c r="B628" s="13"/>
    </row>
    <row r="629" spans="2:2" ht="15.75" customHeight="1" x14ac:dyDescent="0.25">
      <c r="B629" s="13"/>
    </row>
    <row r="630" spans="2:2" ht="15.75" customHeight="1" x14ac:dyDescent="0.25">
      <c r="B630" s="13"/>
    </row>
    <row r="631" spans="2:2" ht="15.75" customHeight="1" x14ac:dyDescent="0.25">
      <c r="B631" s="13"/>
    </row>
    <row r="632" spans="2:2" ht="15.75" customHeight="1" x14ac:dyDescent="0.25">
      <c r="B632" s="13"/>
    </row>
    <row r="633" spans="2:2" ht="15.75" customHeight="1" x14ac:dyDescent="0.25">
      <c r="B633" s="13"/>
    </row>
    <row r="634" spans="2:2" ht="15.75" customHeight="1" x14ac:dyDescent="0.25">
      <c r="B634" s="13"/>
    </row>
    <row r="635" spans="2:2" ht="15.75" customHeight="1" x14ac:dyDescent="0.25">
      <c r="B635" s="13"/>
    </row>
    <row r="636" spans="2:2" ht="15.75" customHeight="1" x14ac:dyDescent="0.25">
      <c r="B636" s="13"/>
    </row>
    <row r="637" spans="2:2" ht="15.75" customHeight="1" x14ac:dyDescent="0.25">
      <c r="B637" s="13"/>
    </row>
    <row r="638" spans="2:2" ht="15.75" customHeight="1" x14ac:dyDescent="0.25">
      <c r="B638" s="13"/>
    </row>
    <row r="639" spans="2:2" ht="15.75" customHeight="1" x14ac:dyDescent="0.25">
      <c r="B639" s="13"/>
    </row>
    <row r="640" spans="2:2" ht="15.75" customHeight="1" x14ac:dyDescent="0.25">
      <c r="B640" s="13"/>
    </row>
    <row r="641" spans="2:2" ht="15.75" customHeight="1" x14ac:dyDescent="0.25">
      <c r="B641" s="13"/>
    </row>
    <row r="642" spans="2:2" ht="15.75" customHeight="1" x14ac:dyDescent="0.25">
      <c r="B642" s="13"/>
    </row>
    <row r="643" spans="2:2" ht="15.75" customHeight="1" x14ac:dyDescent="0.25">
      <c r="B643" s="13"/>
    </row>
    <row r="644" spans="2:2" ht="15.75" customHeight="1" x14ac:dyDescent="0.25">
      <c r="B644" s="13"/>
    </row>
    <row r="645" spans="2:2" ht="15.75" customHeight="1" x14ac:dyDescent="0.25">
      <c r="B645" s="13"/>
    </row>
    <row r="646" spans="2:2" ht="15.75" customHeight="1" x14ac:dyDescent="0.25">
      <c r="B646" s="13"/>
    </row>
    <row r="647" spans="2:2" ht="15.75" customHeight="1" x14ac:dyDescent="0.25">
      <c r="B647" s="13"/>
    </row>
    <row r="648" spans="2:2" ht="15.75" customHeight="1" x14ac:dyDescent="0.25">
      <c r="B648" s="13"/>
    </row>
    <row r="649" spans="2:2" ht="15.75" customHeight="1" x14ac:dyDescent="0.25">
      <c r="B649" s="13"/>
    </row>
    <row r="650" spans="2:2" ht="15.75" customHeight="1" x14ac:dyDescent="0.25">
      <c r="B650" s="13"/>
    </row>
    <row r="651" spans="2:2" ht="15.75" customHeight="1" x14ac:dyDescent="0.25">
      <c r="B651" s="13"/>
    </row>
    <row r="652" spans="2:2" ht="15.75" customHeight="1" x14ac:dyDescent="0.25">
      <c r="B652" s="13"/>
    </row>
    <row r="653" spans="2:2" ht="15.75" customHeight="1" x14ac:dyDescent="0.25">
      <c r="B653" s="13"/>
    </row>
    <row r="654" spans="2:2" ht="15.75" customHeight="1" x14ac:dyDescent="0.25">
      <c r="B654" s="13"/>
    </row>
    <row r="655" spans="2:2" ht="15.75" customHeight="1" x14ac:dyDescent="0.25">
      <c r="B655" s="13"/>
    </row>
    <row r="656" spans="2:2" ht="15.75" customHeight="1" x14ac:dyDescent="0.25">
      <c r="B656" s="13"/>
    </row>
    <row r="657" spans="2:2" ht="15.75" customHeight="1" x14ac:dyDescent="0.25">
      <c r="B657" s="13"/>
    </row>
    <row r="658" spans="2:2" ht="15.75" customHeight="1" x14ac:dyDescent="0.25">
      <c r="B658" s="13"/>
    </row>
    <row r="659" spans="2:2" ht="15.75" customHeight="1" x14ac:dyDescent="0.25">
      <c r="B659" s="13"/>
    </row>
    <row r="660" spans="2:2" ht="15.75" customHeight="1" x14ac:dyDescent="0.25">
      <c r="B660" s="13"/>
    </row>
    <row r="661" spans="2:2" ht="15.75" customHeight="1" x14ac:dyDescent="0.25">
      <c r="B661" s="13"/>
    </row>
    <row r="662" spans="2:2" ht="15.75" customHeight="1" x14ac:dyDescent="0.25">
      <c r="B662" s="13"/>
    </row>
    <row r="663" spans="2:2" ht="15.75" customHeight="1" x14ac:dyDescent="0.25">
      <c r="B663" s="13"/>
    </row>
    <row r="664" spans="2:2" ht="15.75" customHeight="1" x14ac:dyDescent="0.25">
      <c r="B664" s="13"/>
    </row>
    <row r="665" spans="2:2" ht="15.75" customHeight="1" x14ac:dyDescent="0.25">
      <c r="B665" s="13"/>
    </row>
    <row r="666" spans="2:2" ht="15.75" customHeight="1" x14ac:dyDescent="0.25">
      <c r="B666" s="13"/>
    </row>
    <row r="667" spans="2:2" ht="15.75" customHeight="1" x14ac:dyDescent="0.25">
      <c r="B667" s="13"/>
    </row>
    <row r="668" spans="2:2" ht="15.75" customHeight="1" x14ac:dyDescent="0.25">
      <c r="B668" s="13"/>
    </row>
    <row r="669" spans="2:2" ht="15.75" customHeight="1" x14ac:dyDescent="0.25">
      <c r="B669" s="13"/>
    </row>
    <row r="670" spans="2:2" ht="15.75" customHeight="1" x14ac:dyDescent="0.25">
      <c r="B670" s="13"/>
    </row>
    <row r="671" spans="2:2" ht="15.75" customHeight="1" x14ac:dyDescent="0.25">
      <c r="B671" s="13"/>
    </row>
    <row r="672" spans="2:2" ht="15.75" customHeight="1" x14ac:dyDescent="0.25">
      <c r="B672" s="13"/>
    </row>
    <row r="673" spans="2:2" ht="15.75" customHeight="1" x14ac:dyDescent="0.25">
      <c r="B673" s="13"/>
    </row>
    <row r="674" spans="2:2" ht="15.75" customHeight="1" x14ac:dyDescent="0.25">
      <c r="B674" s="13"/>
    </row>
    <row r="675" spans="2:2" ht="15.75" customHeight="1" x14ac:dyDescent="0.25">
      <c r="B675" s="13"/>
    </row>
    <row r="676" spans="2:2" ht="15.75" customHeight="1" x14ac:dyDescent="0.25">
      <c r="B676" s="13"/>
    </row>
    <row r="677" spans="2:2" ht="15.75" customHeight="1" x14ac:dyDescent="0.25">
      <c r="B677" s="13"/>
    </row>
    <row r="678" spans="2:2" ht="15.75" customHeight="1" x14ac:dyDescent="0.25">
      <c r="B678" s="13"/>
    </row>
    <row r="679" spans="2:2" ht="15.75" customHeight="1" x14ac:dyDescent="0.25">
      <c r="B679" s="13"/>
    </row>
    <row r="680" spans="2:2" ht="15.75" customHeight="1" x14ac:dyDescent="0.25">
      <c r="B680" s="13"/>
    </row>
    <row r="681" spans="2:2" ht="15.75" customHeight="1" x14ac:dyDescent="0.25">
      <c r="B681" s="13"/>
    </row>
    <row r="682" spans="2:2" ht="15.75" customHeight="1" x14ac:dyDescent="0.25">
      <c r="B682" s="13"/>
    </row>
    <row r="683" spans="2:2" ht="15.75" customHeight="1" x14ac:dyDescent="0.25">
      <c r="B683" s="13"/>
    </row>
    <row r="684" spans="2:2" ht="15.75" customHeight="1" x14ac:dyDescent="0.25">
      <c r="B684" s="13"/>
    </row>
    <row r="685" spans="2:2" ht="15.75" customHeight="1" x14ac:dyDescent="0.25">
      <c r="B685" s="13"/>
    </row>
    <row r="686" spans="2:2" ht="15.75" customHeight="1" x14ac:dyDescent="0.25">
      <c r="B686" s="13"/>
    </row>
    <row r="687" spans="2:2" ht="15.75" customHeight="1" x14ac:dyDescent="0.25">
      <c r="B687" s="13"/>
    </row>
    <row r="688" spans="2:2" ht="15.75" customHeight="1" x14ac:dyDescent="0.25">
      <c r="B688" s="13"/>
    </row>
    <row r="689" spans="2:2" ht="15.75" customHeight="1" x14ac:dyDescent="0.25">
      <c r="B689" s="13"/>
    </row>
    <row r="690" spans="2:2" ht="15.75" customHeight="1" x14ac:dyDescent="0.25">
      <c r="B690" s="13"/>
    </row>
    <row r="691" spans="2:2" ht="15.75" customHeight="1" x14ac:dyDescent="0.25">
      <c r="B691" s="13"/>
    </row>
    <row r="692" spans="2:2" ht="15.75" customHeight="1" x14ac:dyDescent="0.25">
      <c r="B692" s="13"/>
    </row>
    <row r="693" spans="2:2" ht="15.75" customHeight="1" x14ac:dyDescent="0.25">
      <c r="B693" s="13"/>
    </row>
    <row r="694" spans="2:2" ht="15.75" customHeight="1" x14ac:dyDescent="0.25">
      <c r="B694" s="13"/>
    </row>
    <row r="695" spans="2:2" ht="15.75" customHeight="1" x14ac:dyDescent="0.25">
      <c r="B695" s="13"/>
    </row>
    <row r="696" spans="2:2" ht="15.75" customHeight="1" x14ac:dyDescent="0.25">
      <c r="B696" s="13"/>
    </row>
    <row r="697" spans="2:2" ht="15.75" customHeight="1" x14ac:dyDescent="0.25">
      <c r="B697" s="13"/>
    </row>
    <row r="698" spans="2:2" ht="15.75" customHeight="1" x14ac:dyDescent="0.25">
      <c r="B698" s="13"/>
    </row>
    <row r="699" spans="2:2" ht="15.75" customHeight="1" x14ac:dyDescent="0.25">
      <c r="B699" s="13"/>
    </row>
    <row r="700" spans="2:2" ht="15.75" customHeight="1" x14ac:dyDescent="0.25">
      <c r="B700" s="13"/>
    </row>
    <row r="701" spans="2:2" ht="15.75" customHeight="1" x14ac:dyDescent="0.25">
      <c r="B701" s="13"/>
    </row>
    <row r="702" spans="2:2" ht="15.75" customHeight="1" x14ac:dyDescent="0.25">
      <c r="B702" s="13"/>
    </row>
    <row r="703" spans="2:2" ht="15.75" customHeight="1" x14ac:dyDescent="0.25">
      <c r="B703" s="13"/>
    </row>
    <row r="704" spans="2:2" ht="15.75" customHeight="1" x14ac:dyDescent="0.25">
      <c r="B704" s="13"/>
    </row>
    <row r="705" spans="2:2" ht="15.75" customHeight="1" x14ac:dyDescent="0.25">
      <c r="B705" s="13"/>
    </row>
    <row r="706" spans="2:2" ht="15.75" customHeight="1" x14ac:dyDescent="0.25">
      <c r="B706" s="13"/>
    </row>
    <row r="707" spans="2:2" ht="15.75" customHeight="1" x14ac:dyDescent="0.25">
      <c r="B707" s="13"/>
    </row>
    <row r="708" spans="2:2" ht="15.75" customHeight="1" x14ac:dyDescent="0.25">
      <c r="B708" s="13"/>
    </row>
    <row r="709" spans="2:2" ht="15.75" customHeight="1" x14ac:dyDescent="0.25">
      <c r="B709" s="13"/>
    </row>
    <row r="710" spans="2:2" ht="15.75" customHeight="1" x14ac:dyDescent="0.25">
      <c r="B710" s="13"/>
    </row>
    <row r="711" spans="2:2" ht="15.75" customHeight="1" x14ac:dyDescent="0.25">
      <c r="B711" s="13"/>
    </row>
    <row r="712" spans="2:2" ht="15.75" customHeight="1" x14ac:dyDescent="0.25">
      <c r="B712" s="13"/>
    </row>
    <row r="713" spans="2:2" ht="15.75" customHeight="1" x14ac:dyDescent="0.25">
      <c r="B713" s="13"/>
    </row>
    <row r="714" spans="2:2" ht="15.75" customHeight="1" x14ac:dyDescent="0.25">
      <c r="B714" s="13"/>
    </row>
    <row r="715" spans="2:2" ht="15.75" customHeight="1" x14ac:dyDescent="0.25">
      <c r="B715" s="13"/>
    </row>
    <row r="716" spans="2:2" ht="15.75" customHeight="1" x14ac:dyDescent="0.25">
      <c r="B716" s="13"/>
    </row>
    <row r="717" spans="2:2" ht="15.75" customHeight="1" x14ac:dyDescent="0.25">
      <c r="B717" s="13"/>
    </row>
    <row r="718" spans="2:2" ht="15.75" customHeight="1" x14ac:dyDescent="0.25">
      <c r="B718" s="13"/>
    </row>
    <row r="719" spans="2:2" ht="15.75" customHeight="1" x14ac:dyDescent="0.25">
      <c r="B719" s="13"/>
    </row>
    <row r="720" spans="2:2" ht="15.75" customHeight="1" x14ac:dyDescent="0.25">
      <c r="B720" s="13"/>
    </row>
    <row r="721" spans="2:2" ht="15.75" customHeight="1" x14ac:dyDescent="0.25">
      <c r="B721" s="13"/>
    </row>
    <row r="722" spans="2:2" ht="15.75" customHeight="1" x14ac:dyDescent="0.25">
      <c r="B722" s="13"/>
    </row>
    <row r="723" spans="2:2" ht="15.75" customHeight="1" x14ac:dyDescent="0.25">
      <c r="B723" s="13"/>
    </row>
    <row r="724" spans="2:2" ht="15.75" customHeight="1" x14ac:dyDescent="0.25">
      <c r="B724" s="13"/>
    </row>
    <row r="725" spans="2:2" ht="15.75" customHeight="1" x14ac:dyDescent="0.25">
      <c r="B725" s="13"/>
    </row>
    <row r="726" spans="2:2" ht="15.75" customHeight="1" x14ac:dyDescent="0.25">
      <c r="B726" s="13"/>
    </row>
    <row r="727" spans="2:2" ht="15.75" customHeight="1" x14ac:dyDescent="0.25">
      <c r="B727" s="13"/>
    </row>
    <row r="728" spans="2:2" ht="15.75" customHeight="1" x14ac:dyDescent="0.25">
      <c r="B728" s="13"/>
    </row>
    <row r="729" spans="2:2" ht="15.75" customHeight="1" x14ac:dyDescent="0.25">
      <c r="B729" s="13"/>
    </row>
    <row r="730" spans="2:2" ht="15.75" customHeight="1" x14ac:dyDescent="0.25">
      <c r="B730" s="13"/>
    </row>
    <row r="731" spans="2:2" ht="15.75" customHeight="1" x14ac:dyDescent="0.25">
      <c r="B731" s="13"/>
    </row>
    <row r="732" spans="2:2" ht="15.75" customHeight="1" x14ac:dyDescent="0.25">
      <c r="B732" s="13"/>
    </row>
    <row r="733" spans="2:2" ht="15.75" customHeight="1" x14ac:dyDescent="0.25">
      <c r="B733" s="13"/>
    </row>
    <row r="734" spans="2:2" ht="15.75" customHeight="1" x14ac:dyDescent="0.25">
      <c r="B734" s="13"/>
    </row>
    <row r="735" spans="2:2" ht="15.75" customHeight="1" x14ac:dyDescent="0.25">
      <c r="B735" s="13"/>
    </row>
    <row r="736" spans="2:2" ht="15.75" customHeight="1" x14ac:dyDescent="0.25">
      <c r="B736" s="13"/>
    </row>
    <row r="737" spans="2:2" ht="15.75" customHeight="1" x14ac:dyDescent="0.25">
      <c r="B737" s="13"/>
    </row>
    <row r="738" spans="2:2" ht="15.75" customHeight="1" x14ac:dyDescent="0.25">
      <c r="B738" s="13"/>
    </row>
    <row r="739" spans="2:2" ht="15.75" customHeight="1" x14ac:dyDescent="0.25">
      <c r="B739" s="13"/>
    </row>
    <row r="740" spans="2:2" ht="15.75" customHeight="1" x14ac:dyDescent="0.25">
      <c r="B740" s="13"/>
    </row>
    <row r="741" spans="2:2" ht="15.75" customHeight="1" x14ac:dyDescent="0.25">
      <c r="B741" s="13"/>
    </row>
    <row r="742" spans="2:2" ht="15.75" customHeight="1" x14ac:dyDescent="0.25">
      <c r="B742" s="13"/>
    </row>
    <row r="743" spans="2:2" ht="15.75" customHeight="1" x14ac:dyDescent="0.25">
      <c r="B743" s="13"/>
    </row>
    <row r="744" spans="2:2" ht="15.75" customHeight="1" x14ac:dyDescent="0.25">
      <c r="B744" s="13"/>
    </row>
    <row r="745" spans="2:2" ht="15.75" customHeight="1" x14ac:dyDescent="0.25">
      <c r="B745" s="13"/>
    </row>
    <row r="746" spans="2:2" ht="15.75" customHeight="1" x14ac:dyDescent="0.25">
      <c r="B746" s="13"/>
    </row>
    <row r="747" spans="2:2" ht="15.75" customHeight="1" x14ac:dyDescent="0.25">
      <c r="B747" s="13"/>
    </row>
    <row r="748" spans="2:2" ht="15.75" customHeight="1" x14ac:dyDescent="0.25">
      <c r="B748" s="13"/>
    </row>
    <row r="749" spans="2:2" ht="15.75" customHeight="1" x14ac:dyDescent="0.25">
      <c r="B749" s="13"/>
    </row>
    <row r="750" spans="2:2" ht="15.75" customHeight="1" x14ac:dyDescent="0.25">
      <c r="B750" s="13"/>
    </row>
    <row r="751" spans="2:2" ht="15.75" customHeight="1" x14ac:dyDescent="0.25">
      <c r="B751" s="13"/>
    </row>
    <row r="752" spans="2:2" ht="15.75" customHeight="1" x14ac:dyDescent="0.25">
      <c r="B752" s="13"/>
    </row>
    <row r="753" spans="2:2" ht="15.75" customHeight="1" x14ac:dyDescent="0.25">
      <c r="B753" s="13"/>
    </row>
    <row r="754" spans="2:2" ht="15.75" customHeight="1" x14ac:dyDescent="0.25">
      <c r="B754" s="13"/>
    </row>
    <row r="755" spans="2:2" ht="15.75" customHeight="1" x14ac:dyDescent="0.25">
      <c r="B755" s="13"/>
    </row>
    <row r="756" spans="2:2" ht="15.75" customHeight="1" x14ac:dyDescent="0.25">
      <c r="B756" s="13"/>
    </row>
    <row r="757" spans="2:2" ht="15.75" customHeight="1" x14ac:dyDescent="0.25">
      <c r="B757" s="13"/>
    </row>
    <row r="758" spans="2:2" ht="15.75" customHeight="1" x14ac:dyDescent="0.25">
      <c r="B758" s="13"/>
    </row>
    <row r="759" spans="2:2" ht="15.75" customHeight="1" x14ac:dyDescent="0.25">
      <c r="B759" s="13"/>
    </row>
    <row r="760" spans="2:2" ht="15.75" customHeight="1" x14ac:dyDescent="0.25">
      <c r="B760" s="13"/>
    </row>
    <row r="761" spans="2:2" ht="15.75" customHeight="1" x14ac:dyDescent="0.25">
      <c r="B761" s="13"/>
    </row>
    <row r="762" spans="2:2" ht="15.75" customHeight="1" x14ac:dyDescent="0.25">
      <c r="B762" s="13"/>
    </row>
    <row r="763" spans="2:2" ht="15.75" customHeight="1" x14ac:dyDescent="0.25">
      <c r="B763" s="13"/>
    </row>
    <row r="764" spans="2:2" ht="15.75" customHeight="1" x14ac:dyDescent="0.25">
      <c r="B764" s="13"/>
    </row>
    <row r="765" spans="2:2" ht="15.75" customHeight="1" x14ac:dyDescent="0.25">
      <c r="B765" s="13"/>
    </row>
    <row r="766" spans="2:2" ht="15.75" customHeight="1" x14ac:dyDescent="0.25">
      <c r="B766" s="13"/>
    </row>
    <row r="767" spans="2:2" ht="15.75" customHeight="1" x14ac:dyDescent="0.25">
      <c r="B767" s="13"/>
    </row>
    <row r="768" spans="2:2" ht="15.75" customHeight="1" x14ac:dyDescent="0.25">
      <c r="B768" s="13"/>
    </row>
    <row r="769" spans="2:2" ht="15.75" customHeight="1" x14ac:dyDescent="0.25">
      <c r="B769" s="13"/>
    </row>
    <row r="770" spans="2:2" ht="15.75" customHeight="1" x14ac:dyDescent="0.25">
      <c r="B770" s="13"/>
    </row>
    <row r="771" spans="2:2" ht="15.75" customHeight="1" x14ac:dyDescent="0.25">
      <c r="B771" s="13"/>
    </row>
    <row r="772" spans="2:2" ht="15.75" customHeight="1" x14ac:dyDescent="0.25">
      <c r="B772" s="13"/>
    </row>
    <row r="773" spans="2:2" ht="15.75" customHeight="1" x14ac:dyDescent="0.25">
      <c r="B773" s="13"/>
    </row>
    <row r="774" spans="2:2" ht="15.75" customHeight="1" x14ac:dyDescent="0.25">
      <c r="B774" s="13"/>
    </row>
    <row r="775" spans="2:2" ht="15.75" customHeight="1" x14ac:dyDescent="0.25">
      <c r="B775" s="13"/>
    </row>
    <row r="776" spans="2:2" ht="15.75" customHeight="1" x14ac:dyDescent="0.25">
      <c r="B776" s="13"/>
    </row>
    <row r="777" spans="2:2" ht="15.75" customHeight="1" x14ac:dyDescent="0.25">
      <c r="B777" s="13"/>
    </row>
    <row r="778" spans="2:2" ht="15.75" customHeight="1" x14ac:dyDescent="0.25">
      <c r="B778" s="13"/>
    </row>
    <row r="779" spans="2:2" ht="15.75" customHeight="1" x14ac:dyDescent="0.25">
      <c r="B779" s="13"/>
    </row>
    <row r="780" spans="2:2" ht="15.75" customHeight="1" x14ac:dyDescent="0.25">
      <c r="B780" s="13"/>
    </row>
    <row r="781" spans="2:2" ht="15.75" customHeight="1" x14ac:dyDescent="0.25">
      <c r="B781" s="13"/>
    </row>
    <row r="782" spans="2:2" ht="15.75" customHeight="1" x14ac:dyDescent="0.25">
      <c r="B782" s="13"/>
    </row>
    <row r="783" spans="2:2" ht="15.75" customHeight="1" x14ac:dyDescent="0.25">
      <c r="B783" s="13"/>
    </row>
    <row r="784" spans="2:2" ht="15.75" customHeight="1" x14ac:dyDescent="0.25">
      <c r="B784" s="13"/>
    </row>
    <row r="785" spans="2:2" ht="15.75" customHeight="1" x14ac:dyDescent="0.25">
      <c r="B785" s="13"/>
    </row>
    <row r="786" spans="2:2" ht="15.75" customHeight="1" x14ac:dyDescent="0.25">
      <c r="B786" s="13"/>
    </row>
    <row r="787" spans="2:2" ht="15.75" customHeight="1" x14ac:dyDescent="0.25">
      <c r="B787" s="13"/>
    </row>
    <row r="788" spans="2:2" ht="15.75" customHeight="1" x14ac:dyDescent="0.25">
      <c r="B788" s="13"/>
    </row>
    <row r="789" spans="2:2" ht="15.75" customHeight="1" x14ac:dyDescent="0.25">
      <c r="B789" s="13"/>
    </row>
    <row r="790" spans="2:2" ht="15.75" customHeight="1" x14ac:dyDescent="0.25">
      <c r="B790" s="13"/>
    </row>
    <row r="791" spans="2:2" ht="15.75" customHeight="1" x14ac:dyDescent="0.25">
      <c r="B791" s="13"/>
    </row>
    <row r="792" spans="2:2" ht="15.75" customHeight="1" x14ac:dyDescent="0.25">
      <c r="B792" s="13"/>
    </row>
    <row r="793" spans="2:2" ht="15.75" customHeight="1" x14ac:dyDescent="0.25">
      <c r="B793" s="13"/>
    </row>
    <row r="794" spans="2:2" ht="15.75" customHeight="1" x14ac:dyDescent="0.25">
      <c r="B794" s="13"/>
    </row>
    <row r="795" spans="2:2" ht="15.75" customHeight="1" x14ac:dyDescent="0.25">
      <c r="B795" s="13"/>
    </row>
    <row r="796" spans="2:2" ht="15.75" customHeight="1" x14ac:dyDescent="0.25">
      <c r="B796" s="13"/>
    </row>
    <row r="797" spans="2:2" ht="15.75" customHeight="1" x14ac:dyDescent="0.25">
      <c r="B797" s="13"/>
    </row>
    <row r="798" spans="2:2" ht="15.75" customHeight="1" x14ac:dyDescent="0.25">
      <c r="B798" s="13"/>
    </row>
    <row r="799" spans="2:2" ht="15.75" customHeight="1" x14ac:dyDescent="0.25">
      <c r="B799" s="13"/>
    </row>
    <row r="800" spans="2:2" ht="15.75" customHeight="1" x14ac:dyDescent="0.25">
      <c r="B800" s="13"/>
    </row>
    <row r="801" spans="2:2" ht="15.75" customHeight="1" x14ac:dyDescent="0.25">
      <c r="B801" s="13"/>
    </row>
    <row r="802" spans="2:2" ht="15.75" customHeight="1" x14ac:dyDescent="0.25">
      <c r="B802" s="13"/>
    </row>
    <row r="803" spans="2:2" ht="15.75" customHeight="1" x14ac:dyDescent="0.25">
      <c r="B803" s="13"/>
    </row>
    <row r="804" spans="2:2" ht="15.75" customHeight="1" x14ac:dyDescent="0.25">
      <c r="B804" s="13"/>
    </row>
    <row r="805" spans="2:2" ht="15.75" customHeight="1" x14ac:dyDescent="0.25">
      <c r="B805" s="13"/>
    </row>
    <row r="806" spans="2:2" ht="15.75" customHeight="1" x14ac:dyDescent="0.25">
      <c r="B806" s="13"/>
    </row>
    <row r="807" spans="2:2" ht="15.75" customHeight="1" x14ac:dyDescent="0.25">
      <c r="B807" s="13"/>
    </row>
    <row r="808" spans="2:2" ht="15.75" customHeight="1" x14ac:dyDescent="0.25">
      <c r="B808" s="13"/>
    </row>
    <row r="809" spans="2:2" ht="15.75" customHeight="1" x14ac:dyDescent="0.25">
      <c r="B809" s="13"/>
    </row>
    <row r="810" spans="2:2" ht="15.75" customHeight="1" x14ac:dyDescent="0.25">
      <c r="B810" s="13"/>
    </row>
    <row r="811" spans="2:2" ht="15.75" customHeight="1" x14ac:dyDescent="0.25">
      <c r="B811" s="13"/>
    </row>
    <row r="812" spans="2:2" ht="15.75" customHeight="1" x14ac:dyDescent="0.25">
      <c r="B812" s="13"/>
    </row>
    <row r="813" spans="2:2" ht="15.75" customHeight="1" x14ac:dyDescent="0.25">
      <c r="B813" s="13"/>
    </row>
    <row r="814" spans="2:2" ht="15.75" customHeight="1" x14ac:dyDescent="0.25">
      <c r="B814" s="13"/>
    </row>
    <row r="815" spans="2:2" ht="15.75" customHeight="1" x14ac:dyDescent="0.25">
      <c r="B815" s="13"/>
    </row>
    <row r="816" spans="2:2" ht="15.75" customHeight="1" x14ac:dyDescent="0.25">
      <c r="B816" s="13"/>
    </row>
    <row r="817" spans="2:2" ht="15.75" customHeight="1" x14ac:dyDescent="0.25">
      <c r="B817" s="13"/>
    </row>
    <row r="818" spans="2:2" ht="15.75" customHeight="1" x14ac:dyDescent="0.25">
      <c r="B818" s="13"/>
    </row>
    <row r="819" spans="2:2" ht="15.75" customHeight="1" x14ac:dyDescent="0.25">
      <c r="B819" s="13"/>
    </row>
    <row r="820" spans="2:2" ht="15.75" customHeight="1" x14ac:dyDescent="0.25">
      <c r="B820" s="13"/>
    </row>
    <row r="821" spans="2:2" ht="15.75" customHeight="1" x14ac:dyDescent="0.25">
      <c r="B821" s="13"/>
    </row>
    <row r="822" spans="2:2" ht="15.75" customHeight="1" x14ac:dyDescent="0.25">
      <c r="B822" s="13"/>
    </row>
    <row r="823" spans="2:2" ht="15.75" customHeight="1" x14ac:dyDescent="0.25">
      <c r="B823" s="13"/>
    </row>
    <row r="824" spans="2:2" ht="15.75" customHeight="1" x14ac:dyDescent="0.25">
      <c r="B824" s="13"/>
    </row>
    <row r="825" spans="2:2" ht="15.75" customHeight="1" x14ac:dyDescent="0.25">
      <c r="B825" s="13"/>
    </row>
    <row r="826" spans="2:2" ht="15.75" customHeight="1" x14ac:dyDescent="0.25">
      <c r="B826" s="13"/>
    </row>
    <row r="827" spans="2:2" ht="15.75" customHeight="1" x14ac:dyDescent="0.25">
      <c r="B827" s="13"/>
    </row>
    <row r="828" spans="2:2" ht="15.75" customHeight="1" x14ac:dyDescent="0.25">
      <c r="B828" s="13"/>
    </row>
    <row r="829" spans="2:2" ht="15.75" customHeight="1" x14ac:dyDescent="0.25">
      <c r="B829" s="13"/>
    </row>
    <row r="830" spans="2:2" ht="15.75" customHeight="1" x14ac:dyDescent="0.25">
      <c r="B830" s="13"/>
    </row>
    <row r="831" spans="2:2" ht="15.75" customHeight="1" x14ac:dyDescent="0.25">
      <c r="B831" s="13"/>
    </row>
    <row r="832" spans="2:2" ht="15.75" customHeight="1" x14ac:dyDescent="0.25">
      <c r="B832" s="13"/>
    </row>
    <row r="833" spans="2:2" ht="15.75" customHeight="1" x14ac:dyDescent="0.25">
      <c r="B833" s="13"/>
    </row>
    <row r="834" spans="2:2" ht="15.75" customHeight="1" x14ac:dyDescent="0.25">
      <c r="B834" s="13"/>
    </row>
    <row r="835" spans="2:2" ht="15.75" customHeight="1" x14ac:dyDescent="0.25">
      <c r="B835" s="13"/>
    </row>
    <row r="836" spans="2:2" ht="15.75" customHeight="1" x14ac:dyDescent="0.25">
      <c r="B836" s="13"/>
    </row>
    <row r="837" spans="2:2" ht="15.75" customHeight="1" x14ac:dyDescent="0.25">
      <c r="B837" s="13"/>
    </row>
    <row r="838" spans="2:2" ht="15.75" customHeight="1" x14ac:dyDescent="0.25">
      <c r="B838" s="13"/>
    </row>
    <row r="839" spans="2:2" ht="15.75" customHeight="1" x14ac:dyDescent="0.25">
      <c r="B839" s="13"/>
    </row>
    <row r="840" spans="2:2" ht="15.75" customHeight="1" x14ac:dyDescent="0.25">
      <c r="B840" s="13"/>
    </row>
    <row r="841" spans="2:2" ht="15.75" customHeight="1" x14ac:dyDescent="0.25">
      <c r="B841" s="13"/>
    </row>
    <row r="842" spans="2:2" ht="15.75" customHeight="1" x14ac:dyDescent="0.25">
      <c r="B842" s="13"/>
    </row>
    <row r="843" spans="2:2" ht="15.75" customHeight="1" x14ac:dyDescent="0.25">
      <c r="B843" s="13"/>
    </row>
    <row r="844" spans="2:2" ht="15.75" customHeight="1" x14ac:dyDescent="0.25">
      <c r="B844" s="13"/>
    </row>
    <row r="845" spans="2:2" ht="15.75" customHeight="1" x14ac:dyDescent="0.25">
      <c r="B845" s="13"/>
    </row>
    <row r="846" spans="2:2" ht="15.75" customHeight="1" x14ac:dyDescent="0.25">
      <c r="B846" s="13"/>
    </row>
    <row r="847" spans="2:2" ht="15.75" customHeight="1" x14ac:dyDescent="0.25">
      <c r="B847" s="13"/>
    </row>
    <row r="848" spans="2:2" ht="15.75" customHeight="1" x14ac:dyDescent="0.25">
      <c r="B848" s="13"/>
    </row>
    <row r="849" spans="2:2" ht="15.75" customHeight="1" x14ac:dyDescent="0.25">
      <c r="B849" s="13"/>
    </row>
    <row r="850" spans="2:2" ht="15.75" customHeight="1" x14ac:dyDescent="0.25">
      <c r="B850" s="13"/>
    </row>
    <row r="851" spans="2:2" ht="15.75" customHeight="1" x14ac:dyDescent="0.25">
      <c r="B851" s="13"/>
    </row>
    <row r="852" spans="2:2" ht="15.75" customHeight="1" x14ac:dyDescent="0.25">
      <c r="B852" s="13"/>
    </row>
    <row r="853" spans="2:2" ht="15.75" customHeight="1" x14ac:dyDescent="0.25">
      <c r="B853" s="13"/>
    </row>
    <row r="854" spans="2:2" ht="15.75" customHeight="1" x14ac:dyDescent="0.25">
      <c r="B854" s="13"/>
    </row>
    <row r="855" spans="2:2" ht="15.75" customHeight="1" x14ac:dyDescent="0.25">
      <c r="B855" s="13"/>
    </row>
    <row r="856" spans="2:2" ht="15.75" customHeight="1" x14ac:dyDescent="0.25">
      <c r="B856" s="13"/>
    </row>
    <row r="857" spans="2:2" ht="15.75" customHeight="1" x14ac:dyDescent="0.25">
      <c r="B857" s="13"/>
    </row>
    <row r="858" spans="2:2" ht="15.75" customHeight="1" x14ac:dyDescent="0.25">
      <c r="B858" s="13"/>
    </row>
    <row r="859" spans="2:2" ht="15.75" customHeight="1" x14ac:dyDescent="0.25">
      <c r="B859" s="13"/>
    </row>
    <row r="860" spans="2:2" ht="15.75" customHeight="1" x14ac:dyDescent="0.25">
      <c r="B860" s="13"/>
    </row>
    <row r="861" spans="2:2" ht="15.75" customHeight="1" x14ac:dyDescent="0.25">
      <c r="B861" s="13"/>
    </row>
    <row r="862" spans="2:2" ht="15.75" customHeight="1" x14ac:dyDescent="0.25">
      <c r="B862" s="13"/>
    </row>
    <row r="863" spans="2:2" ht="15.75" customHeight="1" x14ac:dyDescent="0.25">
      <c r="B863" s="13"/>
    </row>
    <row r="864" spans="2:2" ht="15.75" customHeight="1" x14ac:dyDescent="0.25">
      <c r="B864" s="13"/>
    </row>
    <row r="865" spans="2:2" ht="15.75" customHeight="1" x14ac:dyDescent="0.25">
      <c r="B865" s="13"/>
    </row>
    <row r="866" spans="2:2" ht="15.75" customHeight="1" x14ac:dyDescent="0.25">
      <c r="B866" s="13"/>
    </row>
    <row r="867" spans="2:2" ht="15.75" customHeight="1" x14ac:dyDescent="0.25">
      <c r="B867" s="13"/>
    </row>
    <row r="868" spans="2:2" ht="15.75" customHeight="1" x14ac:dyDescent="0.25">
      <c r="B868" s="13"/>
    </row>
    <row r="869" spans="2:2" ht="15.75" customHeight="1" x14ac:dyDescent="0.25">
      <c r="B869" s="13"/>
    </row>
    <row r="870" spans="2:2" ht="15.75" customHeight="1" x14ac:dyDescent="0.25">
      <c r="B870" s="13"/>
    </row>
    <row r="871" spans="2:2" ht="15.75" customHeight="1" x14ac:dyDescent="0.25">
      <c r="B871" s="13"/>
    </row>
    <row r="872" spans="2:2" ht="15.75" customHeight="1" x14ac:dyDescent="0.25">
      <c r="B872" s="13"/>
    </row>
    <row r="873" spans="2:2" ht="15.75" customHeight="1" x14ac:dyDescent="0.25">
      <c r="B873" s="13"/>
    </row>
    <row r="874" spans="2:2" ht="15.75" customHeight="1" x14ac:dyDescent="0.25">
      <c r="B874" s="13"/>
    </row>
    <row r="875" spans="2:2" ht="15.75" customHeight="1" x14ac:dyDescent="0.25">
      <c r="B875" s="13"/>
    </row>
    <row r="876" spans="2:2" ht="15.75" customHeight="1" x14ac:dyDescent="0.25">
      <c r="B876" s="13"/>
    </row>
    <row r="877" spans="2:2" ht="15.75" customHeight="1" x14ac:dyDescent="0.25">
      <c r="B877" s="13"/>
    </row>
    <row r="878" spans="2:2" ht="15.75" customHeight="1" x14ac:dyDescent="0.25">
      <c r="B878" s="13"/>
    </row>
    <row r="879" spans="2:2" ht="15.75" customHeight="1" x14ac:dyDescent="0.25">
      <c r="B879" s="13"/>
    </row>
    <row r="880" spans="2:2" ht="15.75" customHeight="1" x14ac:dyDescent="0.25">
      <c r="B880" s="13"/>
    </row>
    <row r="881" spans="2:2" ht="15.75" customHeight="1" x14ac:dyDescent="0.25">
      <c r="B881" s="13"/>
    </row>
    <row r="882" spans="2:2" ht="15.75" customHeight="1" x14ac:dyDescent="0.25">
      <c r="B882" s="13"/>
    </row>
    <row r="883" spans="2:2" ht="15.75" customHeight="1" x14ac:dyDescent="0.25">
      <c r="B883" s="13"/>
    </row>
    <row r="884" spans="2:2" ht="15.75" customHeight="1" x14ac:dyDescent="0.25">
      <c r="B884" s="13"/>
    </row>
    <row r="885" spans="2:2" ht="15.75" customHeight="1" x14ac:dyDescent="0.25">
      <c r="B885" s="13"/>
    </row>
    <row r="886" spans="2:2" ht="15.75" customHeight="1" x14ac:dyDescent="0.25">
      <c r="B886" s="13"/>
    </row>
    <row r="887" spans="2:2" ht="15.75" customHeight="1" x14ac:dyDescent="0.25">
      <c r="B887" s="13"/>
    </row>
    <row r="888" spans="2:2" ht="15.75" customHeight="1" x14ac:dyDescent="0.25">
      <c r="B888" s="13"/>
    </row>
    <row r="889" spans="2:2" ht="15.75" customHeight="1" x14ac:dyDescent="0.25">
      <c r="B889" s="13"/>
    </row>
    <row r="890" spans="2:2" ht="15.75" customHeight="1" x14ac:dyDescent="0.25">
      <c r="B890" s="13"/>
    </row>
    <row r="891" spans="2:2" ht="15.75" customHeight="1" x14ac:dyDescent="0.25">
      <c r="B891" s="13"/>
    </row>
    <row r="892" spans="2:2" ht="15.75" customHeight="1" x14ac:dyDescent="0.25">
      <c r="B892" s="13"/>
    </row>
    <row r="893" spans="2:2" ht="15.75" customHeight="1" x14ac:dyDescent="0.25">
      <c r="B893" s="13"/>
    </row>
    <row r="894" spans="2:2" ht="15.75" customHeight="1" x14ac:dyDescent="0.25">
      <c r="B894" s="13"/>
    </row>
    <row r="895" spans="2:2" ht="15.75" customHeight="1" x14ac:dyDescent="0.25">
      <c r="B895" s="13"/>
    </row>
    <row r="896" spans="2:2" ht="15.75" customHeight="1" x14ac:dyDescent="0.25">
      <c r="B896" s="13"/>
    </row>
    <row r="897" spans="2:2" ht="15.75" customHeight="1" x14ac:dyDescent="0.25">
      <c r="B897" s="13"/>
    </row>
    <row r="898" spans="2:2" ht="15.75" customHeight="1" x14ac:dyDescent="0.25">
      <c r="B898" s="13"/>
    </row>
    <row r="899" spans="2:2" ht="15.75" customHeight="1" x14ac:dyDescent="0.25">
      <c r="B899" s="13"/>
    </row>
    <row r="900" spans="2:2" ht="15.75" customHeight="1" x14ac:dyDescent="0.25">
      <c r="B900" s="13"/>
    </row>
    <row r="901" spans="2:2" ht="15.75" customHeight="1" x14ac:dyDescent="0.25">
      <c r="B901" s="13"/>
    </row>
    <row r="902" spans="2:2" ht="15.75" customHeight="1" x14ac:dyDescent="0.25">
      <c r="B902" s="13"/>
    </row>
    <row r="903" spans="2:2" ht="15.75" customHeight="1" x14ac:dyDescent="0.25">
      <c r="B903" s="13"/>
    </row>
    <row r="904" spans="2:2" ht="15.75" customHeight="1" x14ac:dyDescent="0.25">
      <c r="B904" s="13"/>
    </row>
    <row r="905" spans="2:2" ht="15.75" customHeight="1" x14ac:dyDescent="0.25">
      <c r="B905" s="13"/>
    </row>
    <row r="906" spans="2:2" ht="15.75" customHeight="1" x14ac:dyDescent="0.25">
      <c r="B906" s="13"/>
    </row>
    <row r="907" spans="2:2" ht="15.75" customHeight="1" x14ac:dyDescent="0.25">
      <c r="B907" s="13"/>
    </row>
    <row r="908" spans="2:2" ht="15.75" customHeight="1" x14ac:dyDescent="0.25">
      <c r="B908" s="13"/>
    </row>
    <row r="909" spans="2:2" ht="15.75" customHeight="1" x14ac:dyDescent="0.25">
      <c r="B909" s="13"/>
    </row>
    <row r="910" spans="2:2" ht="15.75" customHeight="1" x14ac:dyDescent="0.25">
      <c r="B910" s="13"/>
    </row>
    <row r="911" spans="2:2" ht="15.75" customHeight="1" x14ac:dyDescent="0.25">
      <c r="B911" s="13"/>
    </row>
    <row r="912" spans="2:2" ht="15.75" customHeight="1" x14ac:dyDescent="0.25">
      <c r="B912" s="13"/>
    </row>
    <row r="913" spans="2:2" ht="15.75" customHeight="1" x14ac:dyDescent="0.25">
      <c r="B913" s="13"/>
    </row>
    <row r="914" spans="2:2" ht="15.75" customHeight="1" x14ac:dyDescent="0.25">
      <c r="B914" s="13"/>
    </row>
    <row r="915" spans="2:2" ht="15.75" customHeight="1" x14ac:dyDescent="0.25">
      <c r="B915" s="13"/>
    </row>
    <row r="916" spans="2:2" ht="15.75" customHeight="1" x14ac:dyDescent="0.25">
      <c r="B916" s="13"/>
    </row>
    <row r="917" spans="2:2" ht="15.75" customHeight="1" x14ac:dyDescent="0.25">
      <c r="B917" s="13"/>
    </row>
    <row r="918" spans="2:2" ht="15.75" customHeight="1" x14ac:dyDescent="0.25">
      <c r="B918" s="13"/>
    </row>
    <row r="919" spans="2:2" ht="15.75" customHeight="1" x14ac:dyDescent="0.25">
      <c r="B919" s="13"/>
    </row>
    <row r="920" spans="2:2" ht="15.75" customHeight="1" x14ac:dyDescent="0.25">
      <c r="B920" s="13"/>
    </row>
    <row r="921" spans="2:2" ht="15.75" customHeight="1" x14ac:dyDescent="0.25">
      <c r="B921" s="13"/>
    </row>
    <row r="922" spans="2:2" ht="15.75" customHeight="1" x14ac:dyDescent="0.25">
      <c r="B922" s="13"/>
    </row>
    <row r="923" spans="2:2" ht="15.75" customHeight="1" x14ac:dyDescent="0.25">
      <c r="B923" s="13"/>
    </row>
    <row r="924" spans="2:2" ht="15.75" customHeight="1" x14ac:dyDescent="0.25">
      <c r="B924" s="13"/>
    </row>
    <row r="925" spans="2:2" ht="15.75" customHeight="1" x14ac:dyDescent="0.25">
      <c r="B925" s="13"/>
    </row>
    <row r="926" spans="2:2" ht="15.75" customHeight="1" x14ac:dyDescent="0.25">
      <c r="B926" s="13"/>
    </row>
    <row r="927" spans="2:2" ht="15.75" customHeight="1" x14ac:dyDescent="0.25">
      <c r="B927" s="13"/>
    </row>
    <row r="928" spans="2:2" ht="15.75" customHeight="1" x14ac:dyDescent="0.25">
      <c r="B928" s="13"/>
    </row>
    <row r="929" spans="2:2" ht="15.75" customHeight="1" x14ac:dyDescent="0.25">
      <c r="B929" s="13"/>
    </row>
    <row r="930" spans="2:2" ht="15.75" customHeight="1" x14ac:dyDescent="0.25">
      <c r="B930" s="13"/>
    </row>
    <row r="931" spans="2:2" ht="15.75" customHeight="1" x14ac:dyDescent="0.25">
      <c r="B931" s="13"/>
    </row>
    <row r="932" spans="2:2" ht="15.75" customHeight="1" x14ac:dyDescent="0.25">
      <c r="B932" s="13"/>
    </row>
    <row r="933" spans="2:2" ht="15.75" customHeight="1" x14ac:dyDescent="0.25">
      <c r="B933" s="13"/>
    </row>
    <row r="934" spans="2:2" ht="15.75" customHeight="1" x14ac:dyDescent="0.25">
      <c r="B934" s="13"/>
    </row>
    <row r="935" spans="2:2" ht="15.75" customHeight="1" x14ac:dyDescent="0.25">
      <c r="B935" s="13"/>
    </row>
    <row r="936" spans="2:2" ht="15.75" customHeight="1" x14ac:dyDescent="0.25">
      <c r="B936" s="13"/>
    </row>
    <row r="937" spans="2:2" ht="15.75" customHeight="1" x14ac:dyDescent="0.25">
      <c r="B937" s="13"/>
    </row>
    <row r="938" spans="2:2" ht="15.75" customHeight="1" x14ac:dyDescent="0.25">
      <c r="B938" s="13"/>
    </row>
    <row r="939" spans="2:2" ht="15.75" customHeight="1" x14ac:dyDescent="0.25">
      <c r="B939" s="13"/>
    </row>
    <row r="940" spans="2:2" ht="15.75" customHeight="1" x14ac:dyDescent="0.25">
      <c r="B940" s="13"/>
    </row>
    <row r="941" spans="2:2" ht="15.75" customHeight="1" x14ac:dyDescent="0.25">
      <c r="B941" s="13"/>
    </row>
    <row r="942" spans="2:2" ht="15.75" customHeight="1" x14ac:dyDescent="0.25">
      <c r="B942" s="13"/>
    </row>
    <row r="943" spans="2:2" ht="15.75" customHeight="1" x14ac:dyDescent="0.25">
      <c r="B943" s="13"/>
    </row>
    <row r="944" spans="2:2" ht="15.75" customHeight="1" x14ac:dyDescent="0.25">
      <c r="B944" s="13"/>
    </row>
    <row r="945" spans="2:2" ht="15.75" customHeight="1" x14ac:dyDescent="0.25">
      <c r="B945" s="13"/>
    </row>
    <row r="946" spans="2:2" ht="15.75" customHeight="1" x14ac:dyDescent="0.25">
      <c r="B946" s="13"/>
    </row>
    <row r="947" spans="2:2" ht="15.75" customHeight="1" x14ac:dyDescent="0.25">
      <c r="B947" s="13"/>
    </row>
    <row r="948" spans="2:2" ht="15.75" customHeight="1" x14ac:dyDescent="0.25">
      <c r="B948" s="13"/>
    </row>
    <row r="949" spans="2:2" ht="15.75" customHeight="1" x14ac:dyDescent="0.25">
      <c r="B949" s="13"/>
    </row>
    <row r="950" spans="2:2" ht="15.75" customHeight="1" x14ac:dyDescent="0.25">
      <c r="B950" s="13"/>
    </row>
    <row r="951" spans="2:2" ht="15.75" customHeight="1" x14ac:dyDescent="0.25">
      <c r="B951" s="13"/>
    </row>
    <row r="952" spans="2:2" ht="15.75" customHeight="1" x14ac:dyDescent="0.25">
      <c r="B952" s="13"/>
    </row>
    <row r="953" spans="2:2" ht="15.75" customHeight="1" x14ac:dyDescent="0.25">
      <c r="B953" s="13"/>
    </row>
    <row r="954" spans="2:2" ht="15.75" customHeight="1" x14ac:dyDescent="0.25">
      <c r="B954" s="13"/>
    </row>
    <row r="955" spans="2:2" ht="15.75" customHeight="1" x14ac:dyDescent="0.25">
      <c r="B955" s="13"/>
    </row>
    <row r="956" spans="2:2" ht="15.75" customHeight="1" x14ac:dyDescent="0.25">
      <c r="B956" s="13"/>
    </row>
    <row r="957" spans="2:2" ht="15.75" customHeight="1" x14ac:dyDescent="0.25">
      <c r="B957" s="13"/>
    </row>
    <row r="958" spans="2:2" ht="15.75" customHeight="1" x14ac:dyDescent="0.25">
      <c r="B958" s="13"/>
    </row>
    <row r="959" spans="2:2" ht="15.75" customHeight="1" x14ac:dyDescent="0.25">
      <c r="B959" s="13"/>
    </row>
    <row r="960" spans="2:2" ht="15.75" customHeight="1" x14ac:dyDescent="0.25">
      <c r="B960" s="13"/>
    </row>
    <row r="961" spans="2:2" ht="15.75" customHeight="1" x14ac:dyDescent="0.25">
      <c r="B961" s="13"/>
    </row>
    <row r="962" spans="2:2" ht="15.75" customHeight="1" x14ac:dyDescent="0.25">
      <c r="B962" s="13"/>
    </row>
    <row r="963" spans="2:2" ht="15.75" customHeight="1" x14ac:dyDescent="0.25">
      <c r="B963" s="13"/>
    </row>
    <row r="964" spans="2:2" ht="15.75" customHeight="1" x14ac:dyDescent="0.25">
      <c r="B964" s="13"/>
    </row>
    <row r="965" spans="2:2" ht="15.75" customHeight="1" x14ac:dyDescent="0.25">
      <c r="B965" s="13"/>
    </row>
  </sheetData>
  <autoFilter ref="A1:AD100" xr:uid="{00000000-0009-0000-0000-000000000000}">
    <filterColumn colId="1">
      <filters>
        <filter val="10/50"/>
        <filter val="1050"/>
      </filters>
    </filterColumn>
  </autoFilter>
  <conditionalFormatting sqref="A1:AD1">
    <cfRule type="notContainsBlanks" dxfId="0" priority="1">
      <formula>LEN(TRIM(A1))&gt;0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LPRBC_AnnualReport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Bruckner</dc:creator>
  <cp:lastModifiedBy>Brian Bruckner</cp:lastModifiedBy>
  <dcterms:created xsi:type="dcterms:W3CDTF">2020-03-01T20:53:05Z</dcterms:created>
  <dcterms:modified xsi:type="dcterms:W3CDTF">2020-03-03T19:13:45Z</dcterms:modified>
</cp:coreProperties>
</file>